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1FA8274D-F966-4398-8AEE-35F1CA5D0471}" xr6:coauthVersionLast="36" xr6:coauthVersionMax="36" xr10:uidLastSave="{00000000-0000-0000-0000-000000000000}"/>
  <bookViews>
    <workbookView xWindow="-105" yWindow="-105" windowWidth="23249" windowHeight="12567" tabRatio="728" xr2:uid="{00000000-000D-0000-FFFF-FFFF00000000}"/>
  </bookViews>
  <sheets>
    <sheet name="Sadrzaj-Contents" sheetId="3" r:id="rId1"/>
    <sheet name="Kratice-Abbreviations" sheetId="2" r:id="rId2"/>
    <sheet name="1" sheetId="4" r:id="rId3"/>
    <sheet name="2.A" sheetId="5" r:id="rId4"/>
    <sheet name="2.B" sheetId="6" r:id="rId5"/>
    <sheet name="2.C" sheetId="7" r:id="rId6"/>
    <sheet name="2.D" sheetId="8" r:id="rId7"/>
    <sheet name="3.A" sheetId="9" r:id="rId8"/>
    <sheet name="3.B" sheetId="11" r:id="rId9"/>
    <sheet name="3.C" sheetId="10" r:id="rId10"/>
    <sheet name="3.D" sheetId="12" r:id="rId11"/>
    <sheet name="3.E" sheetId="13" r:id="rId12"/>
    <sheet name="4." sheetId="14" r:id="rId13"/>
    <sheet name="Metodol objas-Notes on methodo" sheetId="15" r:id="rId14"/>
  </sheets>
  <externalReferences>
    <externalReference r:id="rId15"/>
  </externalReferences>
  <definedNames>
    <definedName name="_xlnm._FilterDatabase" localSheetId="12" hidden="1">'4.'!$D$8:$G$8</definedName>
    <definedName name="_xlnm.Print_Titles" localSheetId="2">'1'!$A:$A,'1'!$1:$9</definedName>
    <definedName name="_xlnm.Print_Titles" localSheetId="3">'2.A'!$A:$B,'2.A'!$1:$9</definedName>
    <definedName name="_xlnm.Print_Titles" localSheetId="4">'2.B'!$A:$B,'2.B'!$1:$9</definedName>
    <definedName name="_xlnm.Print_Titles" localSheetId="5">'2.C'!$A:$B,'2.C'!$1:$9</definedName>
    <definedName name="_xlnm.Print_Titles" localSheetId="6">'2.D'!$A:$B,'2.D'!$1:$9</definedName>
    <definedName name="_xlnm.Print_Titles" localSheetId="7">'3.A'!$A:$B,'3.A'!$1:$9</definedName>
    <definedName name="_xlnm.Print_Titles" localSheetId="8">'3.B'!$A:$B,'3.B'!$1:$9</definedName>
    <definedName name="_xlnm.Print_Titles" localSheetId="9">'3.C'!$A:$B,'3.C'!$1:$9</definedName>
    <definedName name="_xlnm.Print_Titles" localSheetId="10">'3.D'!$A:$B,'3.D'!$1:$9</definedName>
    <definedName name="_xlnm.Print_Titles" localSheetId="11">'3.E'!$A:$B,'3.E'!$1:$9</definedName>
    <definedName name="_xlnm.Print_Titles" localSheetId="12">'4.'!$A:$C,'4.'!$1:$8</definedName>
    <definedName name="_xlnm.Print_Titles" localSheetId="13">'Metodol objas-Notes on methodo'!$A:$C,'Metodol objas-Notes on methodo'!$1:$3</definedName>
    <definedName name="_xlnm.Print_Titles" localSheetId="0">'Sadrzaj-Contents'!$A:$B,'Sadrzaj-Contents'!$1:$6</definedName>
    <definedName name="StatusTable">[1]readme!$A$12:$B$21</definedName>
  </definedNames>
  <calcPr calcId="191029"/>
</workbook>
</file>

<file path=xl/calcChain.xml><?xml version="1.0" encoding="utf-8"?>
<calcChain xmlns="http://schemas.openxmlformats.org/spreadsheetml/2006/main">
  <c r="L9" i="14" l="1"/>
  <c r="K9" i="14"/>
  <c r="J9" i="14"/>
  <c r="D9" i="14"/>
  <c r="E9" i="14"/>
  <c r="F9" i="14"/>
  <c r="J31" i="10"/>
  <c r="I31" i="10"/>
  <c r="H31" i="10"/>
  <c r="J12" i="10"/>
  <c r="I12" i="10"/>
  <c r="H12" i="10"/>
  <c r="J12" i="6"/>
  <c r="I12" i="6"/>
  <c r="H12" i="6"/>
  <c r="E31" i="10" l="1"/>
  <c r="D31" i="10"/>
  <c r="C31" i="10"/>
  <c r="E12" i="10"/>
  <c r="D12" i="10"/>
  <c r="C12" i="10"/>
  <c r="E12" i="6" l="1"/>
  <c r="D12" i="6"/>
  <c r="C12" i="6"/>
</calcChain>
</file>

<file path=xl/sharedStrings.xml><?xml version="1.0" encoding="utf-8"?>
<sst xmlns="http://schemas.openxmlformats.org/spreadsheetml/2006/main" count="1632" uniqueCount="514">
  <si>
    <t>M</t>
  </si>
  <si>
    <t>L</t>
  </si>
  <si>
    <t>Molimo korisnike da pri korištenju podataka navedu izvor.</t>
  </si>
  <si>
    <t>Users are kindly requested to state the source.</t>
  </si>
  <si>
    <t>KRATICE</t>
  </si>
  <si>
    <t>ABBREVIATIONS</t>
  </si>
  <si>
    <t>ZNAKOVI</t>
  </si>
  <si>
    <t>SYMBOLS</t>
  </si>
  <si>
    <t>2018.</t>
  </si>
  <si>
    <t>Data are in ...(millions of units of national currency)</t>
  </si>
  <si>
    <t>codes</t>
  </si>
  <si>
    <t>B.9</t>
  </si>
  <si>
    <t xml:space="preserve">General government </t>
  </si>
  <si>
    <t>S.13</t>
  </si>
  <si>
    <t>S.1311</t>
  </si>
  <si>
    <t>S.1312</t>
  </si>
  <si>
    <t>S.1313</t>
  </si>
  <si>
    <t>S.1314</t>
  </si>
  <si>
    <t>General government consolidated gross debt</t>
  </si>
  <si>
    <t>By category:</t>
  </si>
  <si>
    <t xml:space="preserve">Currency and deposits </t>
  </si>
  <si>
    <t>AF.2</t>
  </si>
  <si>
    <t>Debt securities</t>
  </si>
  <si>
    <t>AF.3</t>
  </si>
  <si>
    <t>Loans</t>
  </si>
  <si>
    <t>AF.4</t>
  </si>
  <si>
    <t>AF.41</t>
  </si>
  <si>
    <t>AF.42</t>
  </si>
  <si>
    <t>General government expenditure on:</t>
  </si>
  <si>
    <t xml:space="preserve">Gross fixed capital formation </t>
  </si>
  <si>
    <t>P.51g</t>
  </si>
  <si>
    <t>Interest (consolidated)</t>
  </si>
  <si>
    <t>Gross domestic product at current market prices</t>
  </si>
  <si>
    <t>B.1*g</t>
  </si>
  <si>
    <t>1.</t>
  </si>
  <si>
    <t>AF.31</t>
  </si>
  <si>
    <t>AF.32</t>
  </si>
  <si>
    <t xml:space="preserve">    Short-term</t>
  </si>
  <si>
    <t xml:space="preserve">    Long-term</t>
  </si>
  <si>
    <t>2019.</t>
  </si>
  <si>
    <t>Working balance in central government accounts</t>
  </si>
  <si>
    <t>Basis of the working balance</t>
  </si>
  <si>
    <t>Financial transactions included in the working balance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</si>
  <si>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</si>
  <si>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</si>
  <si>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</si>
  <si>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</si>
  <si>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          of which: transactions in debt liabilities (+/-)</t>
  </si>
  <si>
    <t xml:space="preserve">           of which: net settlements under swap contracts (+/-)</t>
  </si>
  <si>
    <t>Payments for FNOI</t>
  </si>
  <si>
    <t>Non-financial transactions not included in the working balance</t>
  </si>
  <si>
    <t>Other accounts receivable (+)</t>
  </si>
  <si>
    <t>Taxes on production and import, current taxes on income</t>
  </si>
  <si>
    <t>EU flows</t>
  </si>
  <si>
    <t>Military equipment capital transfers in kind</t>
  </si>
  <si>
    <t>Other accounts payable (-)</t>
  </si>
  <si>
    <t>D.1</t>
  </si>
  <si>
    <t>P.2</t>
  </si>
  <si>
    <t>Military equipment part of P 51G</t>
  </si>
  <si>
    <t xml:space="preserve">Health sanation and other liabilities towards hospitals in S1311 </t>
  </si>
  <si>
    <t>Working balance (+/-) of entities not part of central government</t>
  </si>
  <si>
    <t xml:space="preserve">Net lending (+)/ net borrowing (-) of other central government bodies </t>
  </si>
  <si>
    <t>Extrabudgetary funds and public corporations</t>
  </si>
  <si>
    <t>Capital transfer to public corporations - capital injections</t>
  </si>
  <si>
    <t>Capital transfer to non- public corporations - capital injections</t>
  </si>
  <si>
    <t>Adjustment of P.51g for Zagreb Airport</t>
  </si>
  <si>
    <t>Adjustment for reclassification of assets - BINA ISTRA</t>
  </si>
  <si>
    <t xml:space="preserve">Super dividends </t>
  </si>
  <si>
    <t xml:space="preserve">ETS allowance correction </t>
  </si>
  <si>
    <t>UMTS</t>
  </si>
  <si>
    <t>Financial instruments adjustments related to EU flows</t>
  </si>
  <si>
    <t>PROVISION OF THE DATA WHICH EXPLAIN THE TRANSITION BETWEEN THE PUBLIC ACCOUNTS BUDGET BALANCE AND THE CENTRAL GOVERNMENT SURPLUS/ DEFICIT</t>
  </si>
  <si>
    <t>2.A</t>
  </si>
  <si>
    <t>Difference between interest paid (+) and accrued (D.41)(-)</t>
  </si>
  <si>
    <t>Other adjustments (+/-) (please detail)</t>
  </si>
  <si>
    <t>PROVISION OF THE DATA WHICH EXPLAIN THE TRANSITION BETWEEN THE WORKING BALANCE AND THE STATE GOVERNMENT SURPLUS/ DEFICIT</t>
  </si>
  <si>
    <t>2.B</t>
  </si>
  <si>
    <t>Working balance in state government accounts</t>
  </si>
  <si>
    <t>(1)</t>
  </si>
  <si>
    <t xml:space="preserve">   Loans (+/-)</t>
  </si>
  <si>
    <t xml:space="preserve">   Equities (+/-)</t>
  </si>
  <si>
    <t>Working balance (+/-) of entities not part of state government</t>
  </si>
  <si>
    <t xml:space="preserve"> </t>
  </si>
  <si>
    <t>Member State: Croatia</t>
  </si>
  <si>
    <t>Working balance in local government accounts</t>
  </si>
  <si>
    <t>Taxes on production and import, current taxes on income, wealth and own income</t>
  </si>
  <si>
    <t>Working balance (+/-) of entities not part of local government</t>
  </si>
  <si>
    <t>2.C</t>
  </si>
  <si>
    <t>PROVISION OF THE DATA WHICH EXPLAIN THE TRANSITION BETWEEN THE WORKING BALANCE AND THE LOCAL GOVERNMENT SURPLUS/ DEFICIT</t>
  </si>
  <si>
    <t>Working balance in social security accounts</t>
  </si>
  <si>
    <t>Time adjusted social contributions</t>
  </si>
  <si>
    <t xml:space="preserve">Other accounts payable </t>
  </si>
  <si>
    <t>Working balance (+/-) of entities not part of social security funds</t>
  </si>
  <si>
    <t>Net lending (+)/ net borrowing (-) of other social security bodies</t>
  </si>
  <si>
    <t>2.D</t>
  </si>
  <si>
    <t>PROVISION OF THE DATA WHICH EXPLAIN THE TRANSITION BETWEEN THE WORKING BALANCE AND THE SOCIAL SECURITY SURPLUS/ DEFICIT</t>
  </si>
  <si>
    <t>Currency and deposits (F.2)</t>
  </si>
  <si>
    <t>Debt securities (F.3)</t>
  </si>
  <si>
    <t xml:space="preserve">Loans (F.4) </t>
  </si>
  <si>
    <t xml:space="preserve">      Increase (+)</t>
  </si>
  <si>
    <t xml:space="preserve">      Reduction (-)</t>
  </si>
  <si>
    <t xml:space="preserve">      Long-term loans (F.42)</t>
  </si>
  <si>
    <t xml:space="preserve">          Increase (+)</t>
  </si>
  <si>
    <t xml:space="preserve">          Reduction (-)</t>
  </si>
  <si>
    <t xml:space="preserve">Financial derivatives (F.71) </t>
  </si>
  <si>
    <t xml:space="preserve">Other accounts receivable (F.8) </t>
  </si>
  <si>
    <t>Net incurrence (-) of liabilities in financial derivatives (F.71)</t>
  </si>
  <si>
    <t>Net incurrence (-) of other accounts payable (F.8)</t>
  </si>
  <si>
    <t>Issuances above(-)/below(+) nominal value</t>
  </si>
  <si>
    <t>Statistical discrepancies</t>
  </si>
  <si>
    <t>Difference between capital and financial accounts (B.9-B.9f)</t>
  </si>
  <si>
    <t>Other statistical discrepancies (+/-)</t>
  </si>
  <si>
    <t xml:space="preserve">Other financial assets (F.1, F.6) </t>
  </si>
  <si>
    <t>Equity and investment fund shares/units (F.5)</t>
  </si>
  <si>
    <t>Net incurrence (-) of other liabilities (F.1, F.5, F.6  and F.72)</t>
  </si>
  <si>
    <t>Redemptions/repurchase of debt above(+)/below(-) nominal  value</t>
  </si>
  <si>
    <t>3.A</t>
  </si>
  <si>
    <t>PROVISION OF THE DATA WHICH EXPLAIN THE CONTRIBUTIONS OF THE SURPLUS/ DEFICIT AND THE OTHER RELEVANT FACTORS TO THE VARIATION IN THE DEBT LEVEL (GENERAL GOVERNMENT)</t>
  </si>
  <si>
    <t xml:space="preserve">   Increase (+)</t>
  </si>
  <si>
    <t xml:space="preserve">   Reduction (-)</t>
  </si>
  <si>
    <t xml:space="preserve">  Long-term loans (F.42)</t>
  </si>
  <si>
    <t xml:space="preserve">       Increase (+)</t>
  </si>
  <si>
    <t xml:space="preserve">       Reduction (-)</t>
  </si>
  <si>
    <t xml:space="preserve">        Increase (+)</t>
  </si>
  <si>
    <t xml:space="preserve">        Reduction (-)</t>
  </si>
  <si>
    <t>3.B</t>
  </si>
  <si>
    <t>3.C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</si>
  <si>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</si>
  <si>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</si>
  <si>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</si>
  <si>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</si>
  <si>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>i) the extent of these differences:</t>
  </si>
  <si>
    <t>ii) the reasons for these differences:</t>
  </si>
  <si>
    <t>PROVISION OF THE DATA WHICH EXPLAIN THE CONTRIBUTIONS OF THE SURPLUS/ DEFICIT AND THE OTHER RELEVANT FACTORS TO THE VARIATION IN THE DEBT LEVEL AND THE CONSOLIDATION OF DEBT (CENTRAL GOVERNMENT</t>
  </si>
  <si>
    <t>PROVISION OF THE DATA WHICH EXPLAIN THE CONTRIBUTIONS OF THE SURPLUS/ DEFICIT AND THE OTHER RELEVANT FACTORS TO THE VARIATION IN THE DEBT LEVEL AND THE CONSOLIDATION OF DEBT (STATE GOVERNMENT)</t>
  </si>
  <si>
    <t>PROVISION OF THE DATA WHICH EXPLAIN THE CONTRIBUTIONS OF THE SURPLUS/ DEFICIT AND THE OTHER RELEVANT FACTORS TO THE VARIATION IN THE DEBT LEVEL AND THE CONSOLIDATION OF DEBT (LOCAL GOVERNMENT)</t>
  </si>
  <si>
    <t>3.D</t>
  </si>
  <si>
    <t>PROVISION OF THE DATA WHICH EXPLAIN THE CONTRIBUTIONS OF THE SURPLUS/ DEFICIT AND THE OTHER RELEVANT FACTORS TO THE VARIATION IN THE DEBT LEVEL AND THE CONSOLIDATION OF DEBT (SOCIAL SECURITY FUNDS)</t>
  </si>
  <si>
    <t>3.E</t>
  </si>
  <si>
    <t>In case of substantial differences between the face value and the present value of government debt, please provide information on</t>
  </si>
  <si>
    <t>4.</t>
  </si>
  <si>
    <t>Tab. 1</t>
  </si>
  <si>
    <t>Tab. 2A</t>
  </si>
  <si>
    <t>Tab. 2B</t>
  </si>
  <si>
    <t>Tab. 2C</t>
  </si>
  <si>
    <t>Tab. 2D</t>
  </si>
  <si>
    <t>Tab. 3A</t>
  </si>
  <si>
    <t>Tab. 3B</t>
  </si>
  <si>
    <t>Tab. 3C</t>
  </si>
  <si>
    <t>Tab. 3D</t>
  </si>
  <si>
    <t>Tab. 3E</t>
  </si>
  <si>
    <t>Tab. 4</t>
  </si>
  <si>
    <t xml:space="preserve">The information is to be provided in the cover page only </t>
  </si>
  <si>
    <t>Tables 2A to 2D: Provision of the data which explain the transition between the national definitions of government balance and the surplus/ deficit (B.9) of each government subsector.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</si>
  <si>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</si>
  <si>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>Yellow and grey cells: compulsory detail; green cells: automatic compilation; blue cells: voluntary detail.</t>
  </si>
  <si>
    <t xml:space="preserve">Not applicable: M ; Not available: L </t>
  </si>
  <si>
    <t xml:space="preserve"> Central government </t>
  </si>
  <si>
    <t xml:space="preserve"> State government </t>
  </si>
  <si>
    <t xml:space="preserve"> Local government </t>
  </si>
  <si>
    <t xml:space="preserve"> Social security funds </t>
  </si>
  <si>
    <t>NACIONALNI RAČUNI</t>
  </si>
  <si>
    <t>NATIONAL ACCOUNTS</t>
  </si>
  <si>
    <t>Izvješćivanje o manjku države i razinama duga</t>
  </si>
  <si>
    <t>u skladu s Uredbom Vijeća (EZ) br. 479/2009 i njezinim izmjenama i dopunama iz Uredbe Komisije (EU) br. 220/2014 i Izjavama iz Zapisnika Vijeća od 22. studenoga 1993.</t>
  </si>
  <si>
    <t>Skup izvještajnih tablica koje su revidirane da budu u skladu s Uredbom Vijeća (EZ) br. 479/2009 i njezinim izmjenama i dopunama iz Uredbe Komisije (EU) br. 220/2014</t>
  </si>
  <si>
    <t>Zemlja članica: Hrvatska</t>
  </si>
  <si>
    <t>Neto uzajmljivanje (+)/neto pozajmljivanje (-)</t>
  </si>
  <si>
    <t>Opća država</t>
  </si>
  <si>
    <t>Središnja država</t>
  </si>
  <si>
    <t>Savezna država</t>
  </si>
  <si>
    <t>Lokalna država</t>
  </si>
  <si>
    <t>Fondovi socijalne sigurnosti</t>
  </si>
  <si>
    <t>Konsolidirani dug opće države</t>
  </si>
  <si>
    <t>Razina nominalne vrijednosti neotplaćenog bruto duga na kraju godine</t>
  </si>
  <si>
    <t>Po kategorijama:</t>
  </si>
  <si>
    <t>Gotovina i depoziti</t>
  </si>
  <si>
    <t>Zajmovi</t>
  </si>
  <si>
    <t>bruto investicije u fiksni kapital</t>
  </si>
  <si>
    <t>Rashodi opće države za:</t>
  </si>
  <si>
    <t>kamate (konsolidirano)</t>
  </si>
  <si>
    <t>Bruto domaći proizvod, tekuće tržišne cijene</t>
  </si>
  <si>
    <t>Država članica: Hrvatska</t>
  </si>
  <si>
    <t>Šifre</t>
  </si>
  <si>
    <t>Podaci su prikazani u … (milijuna jedinica domaće valute)</t>
  </si>
  <si>
    <t xml:space="preserve"> ESA 2010</t>
  </si>
  <si>
    <t>kratkoročni</t>
  </si>
  <si>
    <t>dugoročni</t>
  </si>
  <si>
    <r>
      <t xml:space="preserve">PROVISION OF THE DATA WHICH EXPLAIN THE TRANSITION BETWEEN THE </t>
    </r>
    <r>
      <rPr>
        <i/>
        <sz val="11"/>
        <rFont val="Arial"/>
        <family val="2"/>
        <charset val="238"/>
      </rPr>
      <t xml:space="preserve">WORKING BALANCE </t>
    </r>
    <r>
      <rPr>
        <i/>
        <sz val="11"/>
        <color theme="1"/>
        <rFont val="Arial"/>
        <family val="2"/>
      </rPr>
      <t>AND THE STATE GOVERNMENT SURPLUS/ DEFICIT</t>
    </r>
  </si>
  <si>
    <r>
      <t>PROVISION OF THE DATA WHICH EXPLAIN THE TRANSITION BETWEEN THE</t>
    </r>
    <r>
      <rPr>
        <i/>
        <sz val="11"/>
        <rFont val="Arial"/>
        <family val="2"/>
        <charset val="238"/>
      </rPr>
      <t xml:space="preserve"> PUBLIC ACCOUNTS BUDGET BALANCE</t>
    </r>
    <r>
      <rPr>
        <i/>
        <sz val="11"/>
        <color theme="1"/>
        <rFont val="Arial"/>
        <family val="2"/>
      </rPr>
      <t xml:space="preserve"> AND THE CENTRAL GOVERNMENT SURPLUS/ DEFICIT</t>
    </r>
  </si>
  <si>
    <t>Prilagodba P.51g za Zračnu luku Zagreb</t>
  </si>
  <si>
    <t>U slučaju znatnih razlika između nazivne i zatečene vrijednosti državnog duga, molimo da iznesete podatke o sljedećem:</t>
  </si>
  <si>
    <t>i) veličini razlika:</t>
  </si>
  <si>
    <t>Bruto nacionalni dohodak po tekućim tržišnim cijenama (B.5*g)(2)</t>
  </si>
  <si>
    <t>ii) razlozima razlika:</t>
  </si>
  <si>
    <t>Tekući saldo u računima savezne države</t>
  </si>
  <si>
    <t>Osnova za tekući saldo</t>
  </si>
  <si>
    <t>Ostale financijske transakcije (+/-)</t>
  </si>
  <si>
    <t>Nefinancijske transakcije koje nisu uključene u tekući saldo</t>
  </si>
  <si>
    <t>Financijske transakcije koje su uključene u tekući saldo</t>
  </si>
  <si>
    <t>Razlika između plaćenih (+) i obračunanih (D.41) (-) kamata</t>
  </si>
  <si>
    <t>Ostali računi potraživanja (+)</t>
  </si>
  <si>
    <t>Ostali računi obveza (-)</t>
  </si>
  <si>
    <t>Tekući saldo (+/-) subjekata koji nisu u sastavu lokalne države</t>
  </si>
  <si>
    <t>Tekući saldo u računima središnje države</t>
  </si>
  <si>
    <t>Financijske transakcije uključene u tekući saldo</t>
  </si>
  <si>
    <t>Ostale financijeske transakcije (+/-)</t>
  </si>
  <si>
    <t>Plaćanja za FNOI</t>
  </si>
  <si>
    <t>Porezi na proizvodnju i uvoz, tekući porezi na dohodak</t>
  </si>
  <si>
    <t>EU tokovi</t>
  </si>
  <si>
    <t>Transferi kapitala za vojnu opremu u naturi</t>
  </si>
  <si>
    <t>D.9</t>
  </si>
  <si>
    <t>Dio P 51G koji se odnosi na vojnu opremu</t>
  </si>
  <si>
    <t>Sanacija zdravstva i ostale obveze prema bolnicama u S1311</t>
  </si>
  <si>
    <t>Tekući saldo (+/-) subjekata koje nisu u sastavu središnje države</t>
  </si>
  <si>
    <t>Neto uzajmljivanje (+)/neto pozajmljivanje (-) ostalih tijela središnje države</t>
  </si>
  <si>
    <t>Izvanproračunski fondovi i javna poduzeća</t>
  </si>
  <si>
    <t>Ostale prilagodbe (+/-) (detaljno)</t>
  </si>
  <si>
    <t>Korekcija jedinica ETS-a</t>
  </si>
  <si>
    <t>Prilagodbe financijskih instrumenata vezanih za EU tokove</t>
  </si>
  <si>
    <t>Neto uzajmljivanje (+)/neto pozajmljivanje (-) središnje države (S.1311)</t>
  </si>
  <si>
    <t>Tekući saldo (+/-) subjekata koji nisu u sastavu savezne države</t>
  </si>
  <si>
    <t>Neto uzajmljivanje (+)/neto pozajmljivanje (-) ostalih tijela savezne države</t>
  </si>
  <si>
    <t>Neto uzajmljivanje (+)/neto pozajmljivanje (-) savezne države (S. 1312)</t>
  </si>
  <si>
    <t>Neto uzajmljivanje (+)/neto pozajmljivanje (-) ostalih tijela lokalne države</t>
  </si>
  <si>
    <t>Porezi na proizvodnju i uvoz, tekući porezi na dohodak, imovinu i vlastiti dohodak</t>
  </si>
  <si>
    <t>Neto uzajmljivanje (+)/neto pozajmljivanje (-) lokalne države (S.1313)</t>
  </si>
  <si>
    <t>Tekući saldo u računima socijalne sigurnosti</t>
  </si>
  <si>
    <t>Vremenski prilagođeni socijalni doprinosi</t>
  </si>
  <si>
    <t>Ostali računi obveza</t>
  </si>
  <si>
    <t>Tekući saldo (+/-) subjekata koji nisu u sastavu fondova socijalne sigurnosti</t>
  </si>
  <si>
    <t>Neto uzajmljivanje (+)/neto pozajmljivanje (-) ostalih tijela socijalne sigurnosti</t>
  </si>
  <si>
    <t>Neto uzajmljivanje (+)/neto pozajmljivanje (-) (B.9) socijalne sigurnosti (S.1314)</t>
  </si>
  <si>
    <t xml:space="preserve">      Short-term loans (F.41), net </t>
  </si>
  <si>
    <t>Gotovina i depoziti (F.2)</t>
  </si>
  <si>
    <t>Dužnički vrijednosni papiri (F.3)</t>
  </si>
  <si>
    <t>Zajmovi (F.4)</t>
  </si>
  <si>
    <t>Kratkoročni zajmovi (F.41), neto</t>
  </si>
  <si>
    <t>Dugoročni zajmovi (F.42)</t>
  </si>
  <si>
    <t>Udjeli/dionice dioničkih i investicijskih fondova (F.5)</t>
  </si>
  <si>
    <t>Ostali računi potraživanja (F.8)</t>
  </si>
  <si>
    <t>Ostala financijska imovina (F.1, F.6)</t>
  </si>
  <si>
    <t>Izvedeni financijski instrumenti (F.71)</t>
  </si>
  <si>
    <t>Neto povećanje (-) obveza u izvedenim financijskim instrumentima (F.71)</t>
  </si>
  <si>
    <t>Neto povećanje (-) ostalih obveza (F.1, F.5, F.6 i F.72)</t>
  </si>
  <si>
    <t>Neto povećanje (-) ostalih obveznih plaćanja (F.8)</t>
  </si>
  <si>
    <t>Izdavanja iznad(-)/ispod(+) nominalne vrijednosti</t>
  </si>
  <si>
    <t>Tekući saldo u računima lokalne države</t>
  </si>
  <si>
    <t>Otkup/ponovna kupnja duga iznad(+)/ispod (-) nominalne vrijednosti</t>
  </si>
  <si>
    <t>Statistička odstupanja</t>
  </si>
  <si>
    <t>Razlika između računa kapitala i financijskih računa (B.9 - B.9f)</t>
  </si>
  <si>
    <t>Ostala statistička odstupanja (+/-)</t>
  </si>
  <si>
    <t xml:space="preserve">  Short-term loans (F.41), net </t>
  </si>
  <si>
    <t>Ostala financijska imovina (F.1, F6)</t>
  </si>
  <si>
    <t>Trgovački krediti i predujmovi (AF.81 L)</t>
  </si>
  <si>
    <t>Nepodmireni iznos u dugu države od financiranja javnih poduzeća</t>
  </si>
  <si>
    <t>Institucionalna obilježja</t>
  </si>
  <si>
    <t>(uporabe) D.41 (uses)</t>
  </si>
  <si>
    <t>Dužnički vrijednosni papiri</t>
  </si>
  <si>
    <t>Prilagodba za reklasifikaciju imovine - BINA ISTRA</t>
  </si>
  <si>
    <t>Confiscated Property Fund</t>
  </si>
  <si>
    <t>METODOLOŠKA OBJAŠNJENJA</t>
  </si>
  <si>
    <t>NOTES ON METHODOLOGY</t>
  </si>
  <si>
    <t>(ESA 2010 accounts)</t>
  </si>
  <si>
    <t xml:space="preserve">Capital transfer expenditure - guarantees called </t>
  </si>
  <si>
    <t>Capital transfer revenue - guarantees repayments</t>
  </si>
  <si>
    <t>Capital transfer expenditure - debt assumptions</t>
  </si>
  <si>
    <t>(Računi ESA 2010)</t>
  </si>
  <si>
    <t xml:space="preserve">   Dionice, stjecanje (+)</t>
  </si>
  <si>
    <t xml:space="preserve">   Zajmovi, odobreni (+)</t>
  </si>
  <si>
    <t xml:space="preserve">   Zajmovi, otplaćeni (-)</t>
  </si>
  <si>
    <t xml:space="preserve">   Dionice, prodaja (-)</t>
  </si>
  <si>
    <t xml:space="preserve">     od čega: transakcije u dužničkim obvezama</t>
  </si>
  <si>
    <t xml:space="preserve">     od čega: neto nagodbe na temelju swapova</t>
  </si>
  <si>
    <t xml:space="preserve">   Zajmovi (+/-)</t>
  </si>
  <si>
    <t xml:space="preserve">   Dionice (+/-)</t>
  </si>
  <si>
    <t xml:space="preserve">Country Road Administration </t>
  </si>
  <si>
    <t>Port Authorities</t>
  </si>
  <si>
    <t>Paid advances CHIF</t>
  </si>
  <si>
    <t xml:space="preserve">(Računi ESA 2010) </t>
  </si>
  <si>
    <t xml:space="preserve">     Povećanje (+)</t>
  </si>
  <si>
    <t xml:space="preserve">     Smanjenje (-)</t>
  </si>
  <si>
    <t xml:space="preserve">     Kratkoročni zajmovi (F.41), neto</t>
  </si>
  <si>
    <t xml:space="preserve">     Dugoročni zajmovi (F.42)</t>
  </si>
  <si>
    <t xml:space="preserve">       Povećanje (+)</t>
  </si>
  <si>
    <t xml:space="preserve">    Smanjenje (-)</t>
  </si>
  <si>
    <t xml:space="preserve">    Povećanje (+)</t>
  </si>
  <si>
    <t>Statement
Number</t>
  </si>
  <si>
    <t xml:space="preserve">FNOI </t>
  </si>
  <si>
    <t>Fond za naknadu oduzete imovine</t>
  </si>
  <si>
    <t>SSF</t>
  </si>
  <si>
    <t>Univerzalni sustav mobilnih telekomunikacija</t>
  </si>
  <si>
    <t>Universal Mobile Telecommunications System</t>
  </si>
  <si>
    <t>Plaćeni predujmovi, HZZO</t>
  </si>
  <si>
    <t>Trošak kapitalnog transfera - pozivi po garancijama</t>
  </si>
  <si>
    <t>Prihod kapitalnog transfera - povrati po garancijama</t>
  </si>
  <si>
    <t>Trošak kapitalnog transfera - preuzimanje duga</t>
  </si>
  <si>
    <t>Kapitalni transfer ostalim poduzeća - ubrizgavanje kapitala</t>
  </si>
  <si>
    <t>Kapitalni transfer javnim poduzećima - ubrizgavanje kapitala</t>
  </si>
  <si>
    <t>Lučke vlasti</t>
  </si>
  <si>
    <t>Kapitalni transfer ostalim poduzećima - ubrizgavanje kapitala</t>
  </si>
  <si>
    <t>Podaci:</t>
  </si>
  <si>
    <t>not applicable</t>
  </si>
  <si>
    <t>not available</t>
  </si>
  <si>
    <t>ne primjenjuje se</t>
  </si>
  <si>
    <t>nije dostupno</t>
  </si>
  <si>
    <t>OBJAVLJIVANJE PODATAKA KOJIMA SE OBJAŠNJAVA PRIJELAZ IZMEĐU TEKUĆEG SALDA I VIŠKA/MANJKA SAVEZNE DRŽAVE</t>
  </si>
  <si>
    <t>OBJAVLJIVANJE PODATAKA KOJIMA SE OBJAŠNJAVA PRIJELAZ IZMEĐU TEKUĆEG SALDA I VIŠKA/MANJKA LOKALNE DRŽAVE</t>
  </si>
  <si>
    <t>OBJAVLJIVANJE PODATAKA KOJIMA SE OBJAŠNJAVA PRIJELAZ IZMEĐU TEKUĆEG SALDA I VIŠKA/MANJKA SOCIJALNE SIGURNOSTI</t>
  </si>
  <si>
    <t>OBJAVLJIVANJE PODATAKA KOJIMA SE OBJAŠNJAVAJU DOPRINOSI DRŽAVNOG VIŠKA/MANJKA I OSTALIH ČIMBENIKA RELEVANTNIH ZA VARIJACIJE U VISINI NJIHOVOG DRŽAVNOG DUGA (OPĆA DRŽAVA)</t>
  </si>
  <si>
    <t>OBJAVLJIVANJE PODATAKA KOJIMA SE OBJAŠNJAVAJU DOPRINOSI DRŽAVNOG VIŠKA/MANJKA I OSTALIH ČIMBENIKA RELEVANTNIH ZA VARIJACIJE U VISINI NJIHOVOG DRŽAVNOG DUGA (SREDIŠNJA DRŽAVA)</t>
  </si>
  <si>
    <t>OBJAVLJIVANJE PODATAKA KOJIMA SE OBJAŠNJAVAJU DOPRINOSI DRŽAVNOG VIŠKA/MANJKA I OSTALIH ČIMBENIKA RELEVANTNIH ZA VARIJACIJE U VISINI NJIHOVOG DRŽAVNOG DUGA TE KONSOLIDACIJA DUGA (SAVEZNA DRŽAVA)</t>
  </si>
  <si>
    <t>OBJAVLJIVANJE PODATAKA KOJIMA SE OBJAŠNJAVAJU DOPRINOSI DRŽAVNOG VIŠKA/MANJKA I OSTALIH ČIMBENIKA RELEVANTNIH ZA VARIJACIJE U VISINI NJIHOVOG DRŽAVNOG DUGA TE KONSOLIDACIJA DUGA (SOCIJALNA SIGURNOST)</t>
  </si>
  <si>
    <t>OBJAVLJIVANJE PODATAKA KOJIMA SE OBJAŠNJAVAJU DOPRINOSI DRŽAVNOG VIŠKA/MANJKA I OSTALIH ČIMBENIKA RELEVANTNIH ZA VARIJACIJE U VISINI NJIHOVOG DRŽAVNOG DUGA TE KONSOLIDACIJA DUGA (LOKALNA DRŽAVA)</t>
  </si>
  <si>
    <t>OBJAVLJIVANJE OSTALIH PODATAKA U SKLADU S IZJAVAMA IZ ZAPISNIKA VIJEĆA OD 22. STUDENOGA 1993.</t>
  </si>
  <si>
    <t>OBJAVLJIVANJE PODATAKA KOJIMA SE OBJAŠNJAVA PRIJELAZ IZMEĐU PRORAČUNSKE BILANCE JAVNOG SEKTORA I VIŠKA/MANJKA SREDIŠNJE DRŽAVE</t>
  </si>
  <si>
    <t>OBJAVLJIVANJE PODATAKA KOJIMA SE OBJAŠNJAVAJU DOPRINOSI DRŽAVNOG VIŠKA/MANJKA I OSTALIH ČIMBENIKA RELEVANTNIH ZA VARIJACIJE U VISINI NJIHOVOG DRŽAVNOG DUGA TE KONSOLIDACIJA DUGA (FONDOVI SOCIJALNE SIGURNOSTI)</t>
  </si>
  <si>
    <t xml:space="preserve">       Smanjenje (-)</t>
  </si>
  <si>
    <t>Social Security Fund</t>
  </si>
  <si>
    <t xml:space="preserve">   Short-term loans (F.41), net </t>
  </si>
  <si>
    <t xml:space="preserve">   Long-term loans (F.42)</t>
  </si>
  <si>
    <t xml:space="preserve">   Equity and investment fund shares/units other than portfolio
   investments</t>
  </si>
  <si>
    <t xml:space="preserve">   Povećanje (+)</t>
  </si>
  <si>
    <t xml:space="preserve">   Smanjenje (-)</t>
  </si>
  <si>
    <t xml:space="preserve">   Kratkoročni zajmovi (F.41), neto</t>
  </si>
  <si>
    <t xml:space="preserve">   Dugoročni zajmovi (F.42)</t>
  </si>
  <si>
    <t xml:space="preserve">      Povećanje (+)</t>
  </si>
  <si>
    <t xml:space="preserve">      Smanjenje (-)</t>
  </si>
  <si>
    <t xml:space="preserve">   Udjeli/dionice dioničkih i investicijskih fondova osim
   portfolio ulaganja</t>
  </si>
  <si>
    <t xml:space="preserve">    Equity and investment fund shares/units other than
    portfolio investments</t>
  </si>
  <si>
    <t xml:space="preserve">    Kratkoročni zajmovi (F.41), neto</t>
  </si>
  <si>
    <t xml:space="preserve">    Dugoročni zajmovi (F.42)</t>
  </si>
  <si>
    <t xml:space="preserve">    Udjeli/dionice dioničkih i investicijskih fondova osim
    portfolio ulaganja</t>
  </si>
  <si>
    <t xml:space="preserve">    Equity and investment fund shares/units other than portfolio
    investments</t>
  </si>
  <si>
    <t xml:space="preserve">Fond socijalne sigurnosti </t>
  </si>
  <si>
    <t xml:space="preserve">       Udjeli/dionice dioničkih i investicijskih fondova osim
       portfolio ulaganja</t>
  </si>
  <si>
    <t xml:space="preserve">         Povećanje (+)</t>
  </si>
  <si>
    <t xml:space="preserve">         Smanjenje (-)</t>
  </si>
  <si>
    <t>Neto uzajmljivanje (+)/neto pozajmljivanje (-) (B.9) opće države (S.13)</t>
  </si>
  <si>
    <t>Neto stjecanje (+) financijske imovine</t>
  </si>
  <si>
    <t>Net acquisition (+) of financial assets</t>
  </si>
  <si>
    <t xml:space="preserve">       Portfolio ulaganja, neto</t>
  </si>
  <si>
    <t xml:space="preserve">      Portfolio investments, net</t>
  </si>
  <si>
    <t xml:space="preserve">   Udjeli/dionice dioničkih i investicijskih fondova (F.5)</t>
  </si>
  <si>
    <t>Prilagodbe</t>
  </si>
  <si>
    <t>Adjustments</t>
  </si>
  <si>
    <r>
      <t>Razlika između obračunanih  (-) i plaćenih</t>
    </r>
    <r>
      <rPr>
        <sz val="9"/>
        <rFont val="Arial"/>
        <family val="2"/>
      </rPr>
      <t xml:space="preserve"> (+) kamata (D.41)</t>
    </r>
  </si>
  <si>
    <r>
      <t>Difference between interest (D.41) accrued(-) and paid</t>
    </r>
    <r>
      <rPr>
        <i/>
        <sz val="9"/>
        <rFont val="Arial"/>
        <family val="2"/>
      </rPr>
      <t>(+)</t>
    </r>
  </si>
  <si>
    <r>
      <t>Aprecijacija(+)/amortizacija(-)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duga u stranoj valuti</t>
    </r>
  </si>
  <si>
    <r>
      <t>Appreciation(+)/depreciation(-)</t>
    </r>
    <r>
      <rPr>
        <i/>
        <vertAlign val="superscript"/>
        <sz val="9"/>
        <rFont val="Arial"/>
        <family val="2"/>
      </rPr>
      <t xml:space="preserve"> </t>
    </r>
    <r>
      <rPr>
        <i/>
        <sz val="9"/>
        <rFont val="Arial"/>
        <family val="2"/>
      </rPr>
      <t>of foreign-currency debt</t>
    </r>
  </si>
  <si>
    <r>
      <t>Promjene u sektorskoj klasifikaciji (K.61)</t>
    </r>
    <r>
      <rPr>
        <vertAlign val="superscript"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(+/-)</t>
    </r>
  </si>
  <si>
    <r>
      <t>Changes in sector classification (K.61)</t>
    </r>
    <r>
      <rPr>
        <i/>
        <sz val="9"/>
        <rFont val="Arial"/>
        <family val="2"/>
      </rPr>
      <t xml:space="preserve"> (+/-)</t>
    </r>
  </si>
  <si>
    <r>
      <t>Ostale promjene u opsegu financijskih obveza (K.3, K.4, K.5)</t>
    </r>
    <r>
      <rPr>
        <sz val="9"/>
        <color theme="1"/>
        <rFont val="Arial"/>
        <family val="2"/>
      </rPr>
      <t xml:space="preserve"> (-)</t>
    </r>
  </si>
  <si>
    <r>
      <t>Other volume changes in financial liabilities (K.3, K.4, K.5)</t>
    </r>
    <r>
      <rPr>
        <i/>
        <sz val="9"/>
        <rFont val="Arial"/>
        <family val="2"/>
      </rPr>
      <t>(-)</t>
    </r>
  </si>
  <si>
    <t>Promjena u konsolidiranom bruto dugu opće države (S.13)</t>
  </si>
  <si>
    <t>Change in general government (S.13) consolidated gross debt</t>
  </si>
  <si>
    <t>Neto uzajmljivanje (+)/neto pozajmljivanje (-) (B.9) središnje države (S.1311)</t>
  </si>
  <si>
    <t xml:space="preserve">   Portfolio ulaganja, neto</t>
  </si>
  <si>
    <t xml:space="preserve">   Portfolio investments, net</t>
  </si>
  <si>
    <r>
      <t>Aprecijacija(+)/amortizacija(-)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duga u stranoj valuti</t>
    </r>
  </si>
  <si>
    <r>
      <t>Promjene u sektorskoj klasifikaciji (K.61)</t>
    </r>
    <r>
      <rPr>
        <vertAlign val="superscript"/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(+/-)</t>
    </r>
  </si>
  <si>
    <r>
      <t>Ostale promjene u opsegu financijskih obveza (K.3, K.4, K.5)</t>
    </r>
    <r>
      <rPr>
        <sz val="9"/>
        <color rgb="FF000000"/>
        <rFont val="Arial"/>
        <family val="2"/>
      </rPr>
      <t xml:space="preserve"> (-)</t>
    </r>
  </si>
  <si>
    <t>Promjena u konsolidiranom bruto dugu središnje države (S.1311)</t>
  </si>
  <si>
    <t>Change in central government (S.1311) consolidated gross debt</t>
  </si>
  <si>
    <t>Doprinos središnje države dugu opće države (a = b - c)</t>
  </si>
  <si>
    <t xml:space="preserve">  Central government gross debt (level) (b)</t>
  </si>
  <si>
    <t xml:space="preserve">  Bruto dug središnje države (razina) (b)</t>
  </si>
  <si>
    <t xml:space="preserve">  Udjeli središnje države u dugu ostalih podsektora (razina)
  (c)</t>
  </si>
  <si>
    <t xml:space="preserve">  Central government holdings of other subsectors debt (level)
  ( c)</t>
  </si>
  <si>
    <t>Neto uzajmljivanje (+)/neto pozajmljivanje (-) (B.9) savezne države (S.1312)</t>
  </si>
  <si>
    <t>Uprava za lokalne ceste</t>
  </si>
  <si>
    <r>
      <t>Promjene u sektorskoj klasifikaciji (K.61)</t>
    </r>
    <r>
      <rPr>
        <sz val="9"/>
        <rFont val="Arial"/>
        <family val="2"/>
      </rPr>
      <t xml:space="preserve">  (+/-)</t>
    </r>
  </si>
  <si>
    <t>Promjena u konsolidiranom bruto dugu savezne države (S.1312)</t>
  </si>
  <si>
    <t>Change in state government (S.1312) consolidated gross debt</t>
  </si>
  <si>
    <t>Doprinos savezne države dugu opće države (a = b - c)</t>
  </si>
  <si>
    <t>Bruto dug savezne države (razina) (b)</t>
  </si>
  <si>
    <t xml:space="preserve">  State government gross debt (level) (b)</t>
  </si>
  <si>
    <t>Udjeli savezne države u dugu ostalih podsektora (razina) ( c)</t>
  </si>
  <si>
    <t>Neto uzajmljivanje (+)/neto pozajmljivanje (-) (B.9) lokalne države (S.1313)</t>
  </si>
  <si>
    <t xml:space="preserve">    Portfolio ulaganja, neto</t>
  </si>
  <si>
    <r>
      <t>Ostale promjene u opsegu financijskih obveza (K.3, K.4, K.5)</t>
    </r>
    <r>
      <rPr>
        <sz val="9"/>
        <rFont val="Arial"/>
        <family val="2"/>
      </rPr>
      <t xml:space="preserve"> (-)
</t>
    </r>
  </si>
  <si>
    <t>Promjena u konsolidiranom bruto dugu lokalne države (S.1313)</t>
  </si>
  <si>
    <t>Change in local government (S.1313) consolidated gross debt</t>
  </si>
  <si>
    <t>Doprinos lokalne države dugu opće države (a = b - c)</t>
  </si>
  <si>
    <t xml:space="preserve">    Bruto dug lokalne države (razina) (b)</t>
  </si>
  <si>
    <t xml:space="preserve">  Local government gross debt (level) (b)</t>
  </si>
  <si>
    <t xml:space="preserve">    Udjeli lokalne države u dugu ostalih podsektora (razina) (c)</t>
  </si>
  <si>
    <t>Neto uzajmljivanje (+)/neto pozajmljivanje (-) (B.9) fondova socijalne sigurnosti (S.1314)</t>
  </si>
  <si>
    <t>Difference between interest (D.41) accrued(-) and paid (+)</t>
  </si>
  <si>
    <t>Other volume changes in financial liabilities (K.3, K.4, K.5) (-)</t>
  </si>
  <si>
    <t>Promjena u konsolidiranom bruto dugu socijalne sigurnosti (S.1314)</t>
  </si>
  <si>
    <t xml:space="preserve">Change in social security (S.1314) consolidated gross debt </t>
  </si>
  <si>
    <t>Social security contribution to general government debt (a=b-c)</t>
  </si>
  <si>
    <t>Bruto dug socijalne sigurnosti (razina) (b)</t>
  </si>
  <si>
    <t xml:space="preserve">  Social security gross debt (level) (b)</t>
  </si>
  <si>
    <t>Udjeli socijalne sigurnosti u dugu ostalih podsektora (razina) ( c)</t>
  </si>
  <si>
    <t xml:space="preserve">  Social security holdings of other subsectors debt (level) ©</t>
  </si>
  <si>
    <t>2020.</t>
  </si>
  <si>
    <t>Lučke kapetanije</t>
  </si>
  <si>
    <t>Accrued interest on HAC, HC and ARZ loans received by MF and not included in B9 of those units</t>
  </si>
  <si>
    <t>Adjustment for HBOR recapitalisation transfer</t>
  </si>
  <si>
    <t xml:space="preserve">
Prilagodba za prijenos dokapitalizacije HBOR-a</t>
  </si>
  <si>
    <t xml:space="preserve">Iznos obračunatih kamata na kredite HAC, HC i ARZ koje je primio MF i nisu uključene u B9 </t>
  </si>
  <si>
    <t xml:space="preserve">  Local government holdings of other subsectors debt (level)(c)</t>
  </si>
  <si>
    <t xml:space="preserve">  State government holdings of other subsectors debt (level) (c)</t>
  </si>
  <si>
    <t xml:space="preserve">      Equity and investment fund shares/units other than
      portfolio investments</t>
  </si>
  <si>
    <t>2021.</t>
  </si>
  <si>
    <t xml:space="preserve">D.7 </t>
  </si>
  <si>
    <t xml:space="preserve">   Loans, granted (+)</t>
  </si>
  <si>
    <t>D.7</t>
  </si>
  <si>
    <t>Capital transfer revenue - shipyard Uljanik</t>
  </si>
  <si>
    <t>D.995U related to Tax deferral recordings in D.5 in 2019</t>
  </si>
  <si>
    <t>Adjustment for exchange rates</t>
  </si>
  <si>
    <t>Stimulating housing programme</t>
  </si>
  <si>
    <t>Prilagodba za tečajne razlike</t>
  </si>
  <si>
    <t>Program poticajne stanogradnje</t>
  </si>
  <si>
    <t>Tourist boards</t>
  </si>
  <si>
    <t>Ostale jedinice</t>
  </si>
  <si>
    <t xml:space="preserve">Other units </t>
  </si>
  <si>
    <t>Turističke zajednice</t>
  </si>
  <si>
    <t>D.995U povezan uz odgode poreza na D.5 u 2019.</t>
  </si>
  <si>
    <t>Prihod kapitalnog transfera - Brodogradilište Uljanik</t>
  </si>
  <si>
    <t>2022.</t>
  </si>
  <si>
    <t>Advances received by central hospitals from CHIF</t>
  </si>
  <si>
    <t>Standardised guarantees</t>
  </si>
  <si>
    <t>Capital transfer revenue - Repayment by the original debtor of assumed debt by government in statistics</t>
  </si>
  <si>
    <t>UMTS - one-off payment</t>
  </si>
  <si>
    <t xml:space="preserve">Elimination of previous errors </t>
  </si>
  <si>
    <t>Acquisition of military aircrafts</t>
  </si>
  <si>
    <t>Updated revenue projections</t>
  </si>
  <si>
    <t>Updated expenditure projections</t>
  </si>
  <si>
    <t>Other units</t>
  </si>
  <si>
    <t>Amortisation of lump-sum transfers from II to I pillar in the form of D.759</t>
  </si>
  <si>
    <t>Amortisation of regular transfers from II to I pillar in the form of D.759</t>
  </si>
  <si>
    <t>Regular transfer of pension obligation to SSF</t>
  </si>
  <si>
    <t>Primljeni predujmovi centralnih bolnica</t>
  </si>
  <si>
    <t>Standardizirane garancije</t>
  </si>
  <si>
    <t xml:space="preserve">Prihod kapitalnog transfera - Plaćanja originalnog dužnika preuzetog duga </t>
  </si>
  <si>
    <t>UMTS - jednokratna uplata</t>
  </si>
  <si>
    <t>Eliminacija prethodnih pogrešaka</t>
  </si>
  <si>
    <t>Neutalizacija prihoda - Uljanik</t>
  </si>
  <si>
    <t>Stjecanje vojnih zrakoplova</t>
  </si>
  <si>
    <t>Ažurirane projekcije prihoda</t>
  </si>
  <si>
    <t>Ažurirane projekcije rashoda</t>
  </si>
  <si>
    <t>Amortizacija transfera iz II. u I. mirovinski stup - u formi D.759</t>
  </si>
  <si>
    <t>Amortizacija regularnih transfera iz II. u I. mirovinski stup - u formi D.759</t>
  </si>
  <si>
    <t>Regularni transferi mirovinskih obveza fondovima socijalne sigurnosti</t>
  </si>
  <si>
    <t>Datum: 22. 4. 2022.</t>
  </si>
  <si>
    <t>Date: 22/4/2022</t>
  </si>
  <si>
    <t>Zagreb Electric Tram (ZET)</t>
  </si>
  <si>
    <t>Zagrebački električni tramvaj (ZET)</t>
  </si>
  <si>
    <t>Reclassification October 2022</t>
  </si>
  <si>
    <t>podatak je manji od 0,5 upotrijebljene mjerne jedinice</t>
  </si>
  <si>
    <r>
      <t>Reklasifikacija listopad 2022</t>
    </r>
    <r>
      <rPr>
        <sz val="9"/>
        <color rgb="FF00B0F0"/>
        <rFont val="Arial"/>
        <family val="2"/>
        <charset val="238"/>
      </rPr>
      <t>.</t>
    </r>
  </si>
  <si>
    <r>
      <t>Za provedbu svih "okomitih i vodoravnih" provjera koristi se formatiranje "Comma Style". Na primjer, ćelija jednaka "0</t>
    </r>
    <r>
      <rPr>
        <sz val="9"/>
        <color rgb="FF00B0F0"/>
        <rFont val="Arial"/>
        <family val="2"/>
        <charset val="238"/>
      </rPr>
      <t>,</t>
    </r>
    <r>
      <rPr>
        <sz val="9"/>
        <color theme="1"/>
        <rFont val="Arial"/>
        <family val="2"/>
      </rPr>
      <t>00" prikazuje se kao "-". Također se koristi razdjelnik tisućica.</t>
    </r>
  </si>
  <si>
    <r>
      <t>Informacije se upisuju samo na naslovnici</t>
    </r>
    <r>
      <rPr>
        <sz val="9"/>
        <color rgb="FF00B0F0"/>
        <rFont val="Arial"/>
        <family val="2"/>
        <charset val="238"/>
      </rPr>
      <t>.</t>
    </r>
  </si>
  <si>
    <t>Tablica 1.: Izvješćivanje o državnom višku/manjku i razini duga te objava pripadajućih podataka</t>
  </si>
  <si>
    <t>Žute i sive ćelije: obvezni detalji; zelene ćelije: automatska kompilacija; plave ćelije: izborni detalji</t>
  </si>
  <si>
    <r>
      <rPr>
        <sz val="9"/>
        <color theme="1"/>
        <rFont val="Arial"/>
        <family val="2"/>
        <charset val="238"/>
      </rPr>
      <t>konačno</t>
    </r>
    <r>
      <rPr>
        <i/>
        <sz val="9"/>
        <color theme="1"/>
        <rFont val="Arial"/>
        <family val="2"/>
        <charset val="238"/>
      </rPr>
      <t xml:space="preserve">
final</t>
    </r>
  </si>
  <si>
    <r>
      <rPr>
        <sz val="9"/>
        <color theme="1"/>
        <rFont val="Arial"/>
        <family val="2"/>
        <charset val="238"/>
      </rPr>
      <t>napola konačni rezultati</t>
    </r>
    <r>
      <rPr>
        <i/>
        <sz val="9"/>
        <color theme="1"/>
        <rFont val="Arial"/>
        <family val="2"/>
        <charset val="238"/>
      </rPr>
      <t xml:space="preserve">
half-finalized</t>
    </r>
  </si>
  <si>
    <r>
      <rPr>
        <sz val="9"/>
        <color theme="1"/>
        <rFont val="Arial"/>
        <family val="2"/>
        <charset val="238"/>
      </rPr>
      <t>prognoza</t>
    </r>
    <r>
      <rPr>
        <i/>
        <sz val="9"/>
        <color theme="1"/>
        <rFont val="Arial"/>
        <family val="2"/>
        <charset val="238"/>
      </rPr>
      <t xml:space="preserve">
forecast</t>
    </r>
  </si>
  <si>
    <r>
      <rPr>
        <sz val="9"/>
        <color theme="1"/>
        <rFont val="Arial"/>
        <family val="2"/>
        <charset val="238"/>
      </rPr>
      <t>konačno</t>
    </r>
    <r>
      <rPr>
        <i/>
        <sz val="9"/>
        <color theme="1"/>
        <rFont val="Arial"/>
        <family val="2"/>
      </rPr>
      <t xml:space="preserve">
final</t>
    </r>
  </si>
  <si>
    <r>
      <rPr>
        <sz val="9"/>
        <color theme="1"/>
        <rFont val="Arial"/>
        <family val="2"/>
        <charset val="238"/>
      </rPr>
      <t>napola konačni rezultati</t>
    </r>
    <r>
      <rPr>
        <i/>
        <sz val="9"/>
        <color theme="1"/>
        <rFont val="Arial"/>
        <family val="2"/>
      </rPr>
      <t xml:space="preserve">
half-finalized</t>
    </r>
  </si>
  <si>
    <r>
      <rPr>
        <sz val="9"/>
        <color theme="1"/>
        <rFont val="Arial"/>
        <family val="2"/>
        <charset val="238"/>
      </rPr>
      <t>prognoza</t>
    </r>
    <r>
      <rPr>
        <i/>
        <sz val="9"/>
        <color theme="1"/>
        <rFont val="Arial"/>
        <family val="2"/>
      </rPr>
      <t xml:space="preserve">
forecast</t>
    </r>
  </si>
  <si>
    <t>REPORTING OF GOVERNMENT SURPLUS/DEFICIT AND DEBT LEVELS AND PROVISION OF ASSOCIATED DATA</t>
  </si>
  <si>
    <t>value not zero but less than 0.5 of the unit of measure used</t>
  </si>
  <si>
    <t>Net lending (+)/net borrowing (-)</t>
  </si>
  <si>
    <r>
      <t xml:space="preserve">Neutralisation of WB revenues </t>
    </r>
    <r>
      <rPr>
        <sz val="9"/>
        <rFont val="Calibri"/>
        <family val="2"/>
      </rPr>
      <t>–</t>
    </r>
    <r>
      <rPr>
        <i/>
        <sz val="9"/>
        <rFont val="Arial"/>
        <family val="2"/>
      </rPr>
      <t xml:space="preserve"> Uljanik</t>
    </r>
  </si>
  <si>
    <t>Net lending (+)/net borrowing (-) (B.9) of central government (S.1311)</t>
  </si>
  <si>
    <t>Net lending (+)/net borrowing (-) of central government (S.1311)</t>
  </si>
  <si>
    <t>Net lending (+)/net borrowing (-) (B.9) of state government (S.1312)</t>
  </si>
  <si>
    <t>Net lending (+)/net borrowing (-) of state government (S.1312)</t>
  </si>
  <si>
    <t xml:space="preserve">Net lending (+)/net borrowing (-) of other local government bodies </t>
  </si>
  <si>
    <r>
      <t xml:space="preserve">Capital transfer to public corporations </t>
    </r>
    <r>
      <rPr>
        <sz val="9"/>
        <rFont val="Calibri"/>
        <family val="2"/>
      </rPr>
      <t>–</t>
    </r>
    <r>
      <rPr>
        <i/>
        <sz val="9"/>
        <rFont val="Arial"/>
        <family val="2"/>
      </rPr>
      <t xml:space="preserve"> capital injections</t>
    </r>
  </si>
  <si>
    <t>Capital transfer to non- public corporations – capital injections</t>
  </si>
  <si>
    <t>Net lending (+)/net borrowing (-) of local government (S.1313)</t>
  </si>
  <si>
    <t>Net lending (+)/net borrowing (-) (B.9) of social security (S.1314)</t>
  </si>
  <si>
    <t>State government contribution to general government debt (a = b - c)</t>
  </si>
  <si>
    <t>Local government contribution to general government debt (a = b - c)</t>
  </si>
  <si>
    <t>Other volume changes in financial liabilities (K.3, K.4, K.5)(-)</t>
  </si>
  <si>
    <t xml:space="preserve">Ostale promjene u opsegu financijskih obveza (K.3, K.4, K.5) (-)
</t>
  </si>
  <si>
    <t>Net lending (+)/net borrowing (-) of other state government bodies</t>
  </si>
  <si>
    <t>Net lending (+)/net borrowing (-) (B.9) of general government (S.13)</t>
  </si>
  <si>
    <t>Central government contribution to general government debt (a = b - c)</t>
  </si>
  <si>
    <t>Net lending (+)/net borrowing (-) (B.9) of local government (S.1313)</t>
  </si>
  <si>
    <t>Net lending (+)/net borrowing (-) (B.9) of social security funds (S.1314)</t>
  </si>
  <si>
    <t>Gross national income at current market prices (B.5*g)(2)</t>
  </si>
  <si>
    <t>Table 1: Reporting of government surplus/deficit and debt levels and provision of associated data.</t>
  </si>
  <si>
    <t>Reporting of government deficit and debt levels</t>
  </si>
  <si>
    <t>IZVJEŠĆIVANJE O VIŠKU/MANJKU DRŽAVE I RAZINAMA DUGA TE OBJAVLJIVANJE PRIPADAJUĆIH PODATAKA</t>
  </si>
  <si>
    <t>PROVISION OF OTHER DATA IN ACCORDANCE WITH THE STATEMENTS CONTAINED IN THE COUNCIL MINUTES OF 22 NOVEMBER 1993</t>
  </si>
  <si>
    <t>Level of nominal value of outstanding gross debt at end of year</t>
  </si>
  <si>
    <t>Datum: 21. 10. 2022.</t>
  </si>
  <si>
    <t>Date: 21/10/2022</t>
  </si>
  <si>
    <t>Datum: 21.10. 2022.</t>
  </si>
  <si>
    <t>Podaci su prikazani u … (milijuna jedinica domaće valute)
Datum: 21. 10. 2022.</t>
  </si>
  <si>
    <t>Data are in ...(millions of units of national currency)
Date: 21/10/2022</t>
  </si>
  <si>
    <t>in accordance with Council Regulation (EC) No. 479/2009, as amended by Commission Regulation (EU) No. 220/2014 and the Statements contained in the Council minutes of 22 November 1993</t>
  </si>
  <si>
    <t>Set of reporting tables revised to comply with Council Regulation (EC) No. 479/2009, as amended by Commission Regulation (EU) No 220/2014</t>
  </si>
  <si>
    <t>Tablice 2.A do 2.D: Objavljivanje podataka kojima se objašnjava prijelaz između nacionalnih definicija bilance države i višak/manjak (B.9) pojedinačnih vladinih podsektora</t>
  </si>
  <si>
    <t>Tablice 3.A do 3.E: Objavljivanje podataka kojima se objašnjavaju doprinosi iz vladinog viška/manjka i ostale relevantne čimbenike koji utječu na razinu duga države te konsolidaciju duga (opća država i podsektori opće države)</t>
  </si>
  <si>
    <t>Tablica 4.: Objavljivanje ostalih podataka u skladu s izjavama iz Zapisnika Vijeća od 22. studenoga 1993.</t>
  </si>
  <si>
    <t>Nije primjenjivo: M; nije dostupno: L</t>
  </si>
  <si>
    <t>Table 4: Provision of other data in accordance with the statements contained in the Council minutes of 22 November 1993.</t>
  </si>
  <si>
    <t>For all "vertical and horizontal checks" cells, "Comma Style" format is used. Thus, a cell that is equal to "0.00" (zero) is shown as "-". Also, 1000 separator is used.</t>
  </si>
  <si>
    <r>
      <t xml:space="preserve">milijun eura/ </t>
    </r>
    <r>
      <rPr>
        <i/>
        <sz val="9"/>
        <color theme="0"/>
        <rFont val="Arial"/>
        <family val="2"/>
        <charset val="238"/>
      </rPr>
      <t>Million Euro</t>
    </r>
  </si>
  <si>
    <r>
      <t xml:space="preserve">milijun kuna/ </t>
    </r>
    <r>
      <rPr>
        <i/>
        <sz val="9"/>
        <color theme="0"/>
        <rFont val="Arial"/>
        <family val="2"/>
        <charset val="238"/>
      </rPr>
      <t>Million Kuna</t>
    </r>
  </si>
  <si>
    <r>
      <rPr>
        <sz val="9"/>
        <color theme="1"/>
        <rFont val="Arial"/>
        <family val="2"/>
        <charset val="238"/>
      </rPr>
      <t>gotovina</t>
    </r>
    <r>
      <rPr>
        <i/>
        <sz val="9"/>
        <color theme="1"/>
        <rFont val="Arial"/>
        <family val="2"/>
      </rPr>
      <t xml:space="preserve">
cash</t>
    </r>
  </si>
  <si>
    <r>
      <rPr>
        <sz val="9"/>
        <color theme="1"/>
        <rFont val="Arial"/>
        <family val="2"/>
        <charset val="238"/>
      </rPr>
      <t>planirano</t>
    </r>
    <r>
      <rPr>
        <i/>
        <sz val="9"/>
        <color theme="1"/>
        <rFont val="Arial"/>
        <family val="2"/>
      </rPr>
      <t xml:space="preserve">
planned</t>
    </r>
  </si>
  <si>
    <r>
      <rPr>
        <sz val="9"/>
        <color theme="1"/>
        <rFont val="Arial"/>
        <family val="2"/>
        <charset val="238"/>
      </rPr>
      <t>miješano</t>
    </r>
    <r>
      <rPr>
        <i/>
        <sz val="9"/>
        <color theme="1"/>
        <rFont val="Arial"/>
        <family val="2"/>
      </rPr>
      <t xml:space="preserve">
mixed</t>
    </r>
  </si>
  <si>
    <t>Uvođenje eura</t>
  </si>
  <si>
    <t>Introduction of the euro</t>
  </si>
  <si>
    <r>
      <t xml:space="preserve">Prema članku 74. </t>
    </r>
    <r>
      <rPr>
        <u/>
        <sz val="9"/>
        <color theme="1"/>
        <rFont val="Arial"/>
        <family val="2"/>
        <charset val="238"/>
      </rPr>
      <t>Zakona o uvođenju eura kao službene valute u Republici Hrvatskoj</t>
    </r>
    <r>
      <rPr>
        <sz val="9"/>
        <color theme="1"/>
        <rFont val="Arial"/>
        <family val="2"/>
        <charset val="238"/>
      </rPr>
      <t>, koji je stupio na snagu 15. srpnja 2022., od 1. siječnja 2023. statistički podaci iskazuju se u eurima. Podaci koji se odnose na razdoblje prije 1. siječnja 2023. preračunani su u eure prema fiksnom tečaju (1 euro = 7,53450 kuna).</t>
    </r>
  </si>
  <si>
    <r>
      <t xml:space="preserve">Pursuant to Article 74 of the </t>
    </r>
    <r>
      <rPr>
        <i/>
        <u/>
        <sz val="9"/>
        <color theme="1"/>
        <rFont val="Arial"/>
        <family val="2"/>
        <charset val="238"/>
      </rPr>
      <t>Act on the Introduction of the Euro as the Official Currency in the Republic of Croatia</t>
    </r>
    <r>
      <rPr>
        <i/>
        <sz val="9"/>
        <color theme="1"/>
        <rFont val="Arial"/>
        <family val="2"/>
        <charset val="238"/>
      </rPr>
      <t>, which entered into force on 15 July 2022, as of 1 January 2023, statistical data are presented in euros. Data relating to the period before 1 January 2023 have been converted into euros at fixed exchange rate (1 euro = 7.53450 kuna).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</si>
</sst>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00"/>
    <numFmt numFmtId="166" formatCode="#,##0.0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color rgb="FF755052"/>
      <name val="Arial"/>
      <family val="2"/>
      <charset val="238"/>
    </font>
    <font>
      <b/>
      <i/>
      <sz val="10"/>
      <color rgb="FF75505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  <charset val="238"/>
    </font>
    <font>
      <b/>
      <sz val="10"/>
      <color rgb="FF755052"/>
      <name val="Arial"/>
      <family val="2"/>
    </font>
    <font>
      <sz val="10"/>
      <color rgb="FF8657B8"/>
      <name val="Arial"/>
      <family val="2"/>
    </font>
    <font>
      <b/>
      <i/>
      <sz val="10"/>
      <color rgb="FF755052"/>
      <name val="Arial"/>
      <family val="2"/>
    </font>
    <font>
      <sz val="11"/>
      <color rgb="FF8657B8"/>
      <name val="Arial"/>
      <family val="2"/>
      <charset val="238"/>
    </font>
    <font>
      <i/>
      <sz val="11"/>
      <color theme="0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rgb="FF406E55"/>
      <name val="Arial"/>
      <family val="2"/>
    </font>
    <font>
      <sz val="9"/>
      <color rgb="FF8657B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u/>
      <sz val="10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u/>
      <sz val="10"/>
      <name val="Arial"/>
      <family val="2"/>
      <charset val="238"/>
    </font>
    <font>
      <i/>
      <sz val="9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i/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i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Times New Roman"/>
      <family val="1"/>
    </font>
    <font>
      <b/>
      <i/>
      <sz val="9"/>
      <color rgb="FF755052"/>
      <name val="Arial"/>
      <family val="2"/>
      <charset val="238"/>
    </font>
    <font>
      <b/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i/>
      <sz val="9"/>
      <color rgb="FFFFFFFF"/>
      <name val="Arial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i/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i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12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name val="Arial"/>
      <family val="2"/>
      <charset val="238"/>
    </font>
    <font>
      <sz val="9"/>
      <color rgb="FF00B0F0"/>
      <name val="Arial"/>
      <family val="2"/>
      <charset val="238"/>
    </font>
    <font>
      <sz val="9"/>
      <name val="Calibri"/>
      <family val="2"/>
    </font>
    <font>
      <i/>
      <sz val="9"/>
      <color theme="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i/>
      <sz val="10"/>
      <color rgb="FFC00000"/>
      <name val="Arial"/>
      <family val="2"/>
      <charset val="238"/>
    </font>
    <font>
      <u/>
      <sz val="9"/>
      <color theme="1"/>
      <name val="Arial"/>
      <family val="2"/>
      <charset val="238"/>
    </font>
    <font>
      <i/>
      <u/>
      <sz val="9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755052"/>
        <bgColor indexed="64"/>
      </patternFill>
    </fill>
    <fill>
      <patternFill patternType="solid">
        <fgColor rgb="FFA88082"/>
        <bgColor indexed="64"/>
      </patternFill>
    </fill>
    <fill>
      <patternFill patternType="solid">
        <fgColor rgb="FFECD4D4"/>
        <bgColor indexed="64"/>
      </patternFill>
    </fill>
    <fill>
      <patternFill patternType="solid">
        <fgColor rgb="FF755052"/>
        <bgColor rgb="FF000000"/>
      </patternFill>
    </fill>
    <fill>
      <patternFill patternType="solid">
        <fgColor rgb="FFA8808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7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E2D4D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E2D4D4"/>
      </top>
      <bottom style="thin">
        <color rgb="FFE2D4D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7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9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20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16" fillId="2" borderId="0" xfId="0" applyFont="1" applyFill="1"/>
    <xf numFmtId="0" fontId="0" fillId="2" borderId="0" xfId="0" applyFill="1"/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1" fillId="0" borderId="0" xfId="68" applyFont="1" applyAlignment="1" applyProtection="1"/>
    <xf numFmtId="0" fontId="32" fillId="0" borderId="0" xfId="68" applyFont="1" applyFill="1" applyBorder="1" applyAlignment="1" applyProtection="1">
      <alignment vertical="top"/>
    </xf>
    <xf numFmtId="0" fontId="25" fillId="0" borderId="0" xfId="0" applyFont="1"/>
    <xf numFmtId="0" fontId="25" fillId="0" borderId="0" xfId="0" applyFont="1" applyBorder="1"/>
    <xf numFmtId="0" fontId="0" fillId="0" borderId="0" xfId="0" applyFill="1" applyProtection="1">
      <protection locked="0"/>
    </xf>
    <xf numFmtId="0" fontId="0" fillId="0" borderId="0" xfId="0" applyFill="1" applyProtection="1"/>
    <xf numFmtId="0" fontId="36" fillId="0" borderId="0" xfId="0" applyFont="1"/>
    <xf numFmtId="0" fontId="37" fillId="0" borderId="0" xfId="0" applyFont="1" applyFill="1" applyBorder="1" applyProtection="1">
      <protection locked="0"/>
    </xf>
    <xf numFmtId="0" fontId="26" fillId="0" borderId="0" xfId="0" applyFont="1"/>
    <xf numFmtId="0" fontId="39" fillId="2" borderId="0" xfId="0" applyFont="1" applyFill="1" applyBorder="1" applyAlignment="1" applyProtection="1">
      <alignment horizontal="center"/>
    </xf>
    <xf numFmtId="0" fontId="42" fillId="2" borderId="0" xfId="0" applyFont="1" applyFill="1" applyBorder="1" applyAlignment="1" applyProtection="1">
      <alignment horizontal="left"/>
    </xf>
    <xf numFmtId="0" fontId="39" fillId="2" borderId="0" xfId="0" applyFont="1" applyFill="1" applyBorder="1" applyAlignment="1" applyProtection="1">
      <alignment horizontal="left"/>
    </xf>
    <xf numFmtId="0" fontId="41" fillId="0" borderId="0" xfId="0" applyFont="1" applyFill="1"/>
    <xf numFmtId="0" fontId="43" fillId="0" borderId="0" xfId="0" applyFont="1" applyFill="1"/>
    <xf numFmtId="0" fontId="39" fillId="0" borderId="0" xfId="0" applyFont="1" applyFill="1"/>
    <xf numFmtId="0" fontId="39" fillId="2" borderId="4" xfId="0" applyFont="1" applyFill="1" applyBorder="1" applyAlignment="1">
      <alignment horizontal="left"/>
    </xf>
    <xf numFmtId="0" fontId="39" fillId="2" borderId="6" xfId="0" applyFont="1" applyFill="1" applyBorder="1" applyAlignment="1">
      <alignment horizontal="left"/>
    </xf>
    <xf numFmtId="0" fontId="43" fillId="2" borderId="6" xfId="0" applyFont="1" applyFill="1" applyBorder="1"/>
    <xf numFmtId="0" fontId="39" fillId="0" borderId="2" xfId="0" applyFont="1" applyFill="1" applyBorder="1" applyAlignment="1">
      <alignment horizontal="left"/>
    </xf>
    <xf numFmtId="0" fontId="35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8" fillId="3" borderId="0" xfId="0" applyFont="1" applyFill="1"/>
    <xf numFmtId="0" fontId="39" fillId="0" borderId="2" xfId="0" applyFont="1" applyFill="1" applyBorder="1" applyProtection="1"/>
    <xf numFmtId="3" fontId="37" fillId="0" borderId="2" xfId="69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/>
      <protection locked="0"/>
    </xf>
    <xf numFmtId="0" fontId="39" fillId="2" borderId="0" xfId="0" applyFont="1" applyFill="1" applyBorder="1" applyProtection="1"/>
    <xf numFmtId="0" fontId="0" fillId="0" borderId="0" xfId="0" applyFont="1"/>
    <xf numFmtId="0" fontId="33" fillId="0" borderId="0" xfId="0" applyFont="1" applyFill="1" applyAlignment="1" applyProtection="1">
      <alignment horizontal="left"/>
    </xf>
    <xf numFmtId="0" fontId="50" fillId="2" borderId="4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</xf>
    <xf numFmtId="0" fontId="37" fillId="0" borderId="0" xfId="0" applyFont="1" applyFill="1" applyAlignment="1" applyProtection="1">
      <alignment horizontal="left" vertical="top"/>
    </xf>
    <xf numFmtId="0" fontId="51" fillId="0" borderId="0" xfId="0" applyFont="1" applyFill="1" applyAlignment="1" applyProtection="1">
      <alignment horizontal="left" vertical="top"/>
    </xf>
    <xf numFmtId="0" fontId="37" fillId="2" borderId="0" xfId="0" applyFont="1" applyFill="1" applyBorder="1" applyAlignment="1" applyProtection="1">
      <alignment horizontal="center"/>
    </xf>
    <xf numFmtId="0" fontId="0" fillId="0" borderId="0" xfId="0" applyBorder="1"/>
    <xf numFmtId="0" fontId="38" fillId="0" borderId="0" xfId="0" applyFont="1" applyFill="1" applyBorder="1" applyAlignment="1" applyProtection="1">
      <alignment horizontal="left"/>
      <protection locked="0"/>
    </xf>
    <xf numFmtId="0" fontId="38" fillId="0" borderId="0" xfId="0" applyFont="1" applyFill="1" applyBorder="1" applyProtection="1"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36" fillId="0" borderId="0" xfId="0" applyFont="1" applyAlignment="1">
      <alignment vertical="center"/>
    </xf>
    <xf numFmtId="0" fontId="29" fillId="0" borderId="0" xfId="0" applyFont="1" applyFill="1" applyAlignment="1" applyProtection="1">
      <alignment horizontal="left" vertical="top"/>
    </xf>
    <xf numFmtId="0" fontId="11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7" fillId="0" borderId="2" xfId="0" applyFont="1" applyFill="1" applyBorder="1" applyProtection="1">
      <protection locked="0"/>
    </xf>
    <xf numFmtId="0" fontId="37" fillId="3" borderId="0" xfId="0" applyFont="1" applyFill="1" applyBorder="1" applyAlignment="1" applyProtection="1">
      <alignment horizontal="center" vertical="top"/>
    </xf>
    <xf numFmtId="0" fontId="53" fillId="0" borderId="8" xfId="0" applyFont="1" applyBorder="1" applyAlignment="1" applyProtection="1">
      <alignment vertical="top" wrapText="1"/>
      <protection locked="0"/>
    </xf>
    <xf numFmtId="0" fontId="53" fillId="0" borderId="11" xfId="0" applyFont="1" applyBorder="1" applyAlignment="1" applyProtection="1">
      <alignment vertical="top" wrapText="1"/>
      <protection locked="0"/>
    </xf>
    <xf numFmtId="0" fontId="55" fillId="4" borderId="4" xfId="0" applyFont="1" applyFill="1" applyBorder="1" applyAlignment="1" applyProtection="1">
      <alignment horizontal="justify" vertical="top" wrapText="1"/>
      <protection locked="0"/>
    </xf>
    <xf numFmtId="0" fontId="54" fillId="0" borderId="10" xfId="0" applyFont="1" applyBorder="1" applyAlignment="1" applyProtection="1">
      <alignment horizontal="justify" vertical="top" wrapText="1"/>
      <protection locked="0"/>
    </xf>
    <xf numFmtId="0" fontId="54" fillId="0" borderId="4" xfId="0" applyFont="1" applyBorder="1" applyAlignment="1" applyProtection="1">
      <alignment horizontal="justify" vertical="top" wrapText="1"/>
      <protection locked="0"/>
    </xf>
    <xf numFmtId="0" fontId="55" fillId="4" borderId="1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Border="1" applyAlignment="1" applyProtection="1">
      <alignment horizontal="justify" vertical="top" wrapText="1"/>
      <protection locked="0"/>
    </xf>
    <xf numFmtId="0" fontId="53" fillId="0" borderId="9" xfId="0" applyFont="1" applyBorder="1" applyAlignment="1" applyProtection="1">
      <alignment vertical="top" wrapText="1"/>
      <protection locked="0"/>
    </xf>
    <xf numFmtId="0" fontId="26" fillId="4" borderId="0" xfId="0" applyFont="1" applyFill="1" applyAlignment="1">
      <alignment horizontal="justify" wrapText="1"/>
    </xf>
    <xf numFmtId="0" fontId="0" fillId="2" borderId="3" xfId="0" applyFill="1" applyBorder="1"/>
    <xf numFmtId="0" fontId="57" fillId="0" borderId="0" xfId="0" applyFont="1"/>
    <xf numFmtId="0" fontId="26" fillId="4" borderId="0" xfId="0" applyFont="1" applyFill="1"/>
    <xf numFmtId="0" fontId="12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/>
    <xf numFmtId="0" fontId="49" fillId="2" borderId="0" xfId="0" applyFont="1" applyFill="1" applyBorder="1"/>
    <xf numFmtId="0" fontId="49" fillId="2" borderId="6" xfId="0" applyFont="1" applyFill="1" applyBorder="1"/>
    <xf numFmtId="0" fontId="39" fillId="2" borderId="6" xfId="0" applyFont="1" applyFill="1" applyBorder="1" applyAlignment="1"/>
    <xf numFmtId="0" fontId="39" fillId="2" borderId="0" xfId="0" applyFont="1" applyFill="1" applyBorder="1" applyAlignment="1"/>
    <xf numFmtId="0" fontId="39" fillId="2" borderId="6" xfId="0" applyFont="1" applyFill="1" applyBorder="1" applyAlignment="1" applyProtection="1"/>
    <xf numFmtId="0" fontId="39" fillId="2" borderId="6" xfId="0" applyFont="1" applyFill="1" applyBorder="1" applyAlignment="1" applyProtection="1">
      <alignment horizontal="center"/>
    </xf>
    <xf numFmtId="0" fontId="39" fillId="2" borderId="4" xfId="0" applyFont="1" applyFill="1" applyBorder="1" applyAlignment="1" applyProtection="1">
      <alignment horizontal="left"/>
    </xf>
    <xf numFmtId="0" fontId="39" fillId="2" borderId="6" xfId="0" applyFont="1" applyFill="1" applyBorder="1" applyAlignment="1" applyProtection="1">
      <alignment horizontal="left"/>
      <protection locked="0"/>
    </xf>
    <xf numFmtId="0" fontId="39" fillId="2" borderId="6" xfId="0" applyFont="1" applyFill="1" applyBorder="1" applyAlignment="1" applyProtection="1">
      <alignment horizontal="left"/>
    </xf>
    <xf numFmtId="0" fontId="37" fillId="3" borderId="0" xfId="0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 applyProtection="1">
      <alignment horizontal="left" wrapText="1"/>
      <protection locked="0"/>
    </xf>
    <xf numFmtId="0" fontId="37" fillId="0" borderId="0" xfId="0" applyFont="1" applyFill="1" applyBorder="1" applyAlignment="1" applyProtection="1">
      <alignment horizontal="center" wrapText="1"/>
      <protection locked="0"/>
    </xf>
    <xf numFmtId="0" fontId="37" fillId="3" borderId="0" xfId="0" applyFont="1" applyFill="1" applyBorder="1" applyAlignment="1" applyProtection="1">
      <alignment horizontal="left" wrapText="1"/>
      <protection locked="0"/>
    </xf>
    <xf numFmtId="0" fontId="33" fillId="0" borderId="0" xfId="0" applyFont="1" applyAlignment="1">
      <alignment horizontal="left"/>
    </xf>
    <xf numFmtId="0" fontId="59" fillId="0" borderId="0" xfId="0" applyFont="1" applyFill="1" applyBorder="1"/>
    <xf numFmtId="0" fontId="38" fillId="0" borderId="0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center" wrapText="1"/>
    </xf>
    <xf numFmtId="0" fontId="44" fillId="0" borderId="2" xfId="0" applyFont="1" applyBorder="1"/>
    <xf numFmtId="0" fontId="40" fillId="3" borderId="0" xfId="0" applyFont="1" applyFill="1" applyBorder="1" applyAlignment="1" applyProtection="1">
      <alignment horizontal="left" vertical="top" wrapText="1"/>
    </xf>
    <xf numFmtId="0" fontId="40" fillId="3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top"/>
    </xf>
    <xf numFmtId="3" fontId="37" fillId="0" borderId="2" xfId="69" applyNumberFormat="1" applyFont="1" applyFill="1" applyBorder="1" applyAlignment="1" applyProtection="1">
      <alignment horizontal="right" vertical="top"/>
      <protection locked="0"/>
    </xf>
    <xf numFmtId="0" fontId="38" fillId="0" borderId="0" xfId="0" applyFont="1" applyFill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horizontal="center" vertical="top"/>
      <protection locked="0"/>
    </xf>
    <xf numFmtId="0" fontId="37" fillId="3" borderId="0" xfId="0" applyFont="1" applyFill="1" applyBorder="1" applyAlignment="1" applyProtection="1">
      <alignment horizontal="center" vertical="top"/>
      <protection locked="0"/>
    </xf>
    <xf numFmtId="0" fontId="37" fillId="3" borderId="0" xfId="0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 applyProtection="1">
      <alignment vertical="top"/>
      <protection locked="0"/>
    </xf>
    <xf numFmtId="0" fontId="54" fillId="0" borderId="11" xfId="0" applyFont="1" applyBorder="1" applyAlignment="1" applyProtection="1">
      <alignment vertical="top" wrapText="1"/>
      <protection locked="0"/>
    </xf>
    <xf numFmtId="0" fontId="38" fillId="0" borderId="0" xfId="0" applyFont="1" applyAlignment="1">
      <alignment vertical="center"/>
    </xf>
    <xf numFmtId="0" fontId="64" fillId="0" borderId="0" xfId="0" applyFont="1" applyFill="1" applyBorder="1" applyAlignment="1">
      <alignment vertical="center"/>
    </xf>
    <xf numFmtId="0" fontId="45" fillId="3" borderId="0" xfId="0" applyFont="1" applyFill="1" applyAlignment="1">
      <alignment vertical="center"/>
    </xf>
    <xf numFmtId="0" fontId="45" fillId="0" borderId="0" xfId="0" applyFont="1"/>
    <xf numFmtId="0" fontId="13" fillId="4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53" fillId="0" borderId="11" xfId="0" applyFont="1" applyFill="1" applyBorder="1" applyAlignment="1" applyProtection="1">
      <alignment vertical="top" wrapText="1"/>
      <protection locked="0"/>
    </xf>
    <xf numFmtId="0" fontId="56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8" xfId="0" applyBorder="1"/>
    <xf numFmtId="0" fontId="11" fillId="0" borderId="0" xfId="0" applyFont="1" applyBorder="1" applyAlignment="1" applyProtection="1">
      <alignment vertical="top"/>
      <protection locked="0"/>
    </xf>
    <xf numFmtId="0" fontId="12" fillId="0" borderId="12" xfId="0" applyFont="1" applyBorder="1" applyAlignment="1" applyProtection="1">
      <alignment vertical="top"/>
      <protection locked="0"/>
    </xf>
    <xf numFmtId="0" fontId="66" fillId="2" borderId="9" xfId="0" applyFont="1" applyFill="1" applyBorder="1" applyAlignment="1" applyProtection="1">
      <alignment vertical="center" wrapText="1"/>
      <protection locked="0"/>
    </xf>
    <xf numFmtId="0" fontId="67" fillId="2" borderId="9" xfId="0" applyFont="1" applyFill="1" applyBorder="1" applyAlignment="1" applyProtection="1">
      <alignment vertical="center" wrapText="1"/>
      <protection locked="0"/>
    </xf>
    <xf numFmtId="0" fontId="68" fillId="2" borderId="9" xfId="0" applyFont="1" applyFill="1" applyBorder="1" applyAlignment="1" applyProtection="1">
      <alignment vertical="center" wrapText="1"/>
      <protection locked="0"/>
    </xf>
    <xf numFmtId="0" fontId="53" fillId="0" borderId="5" xfId="0" applyFont="1" applyBorder="1" applyAlignment="1" applyProtection="1">
      <alignment vertical="top" wrapText="1"/>
      <protection locked="0"/>
    </xf>
    <xf numFmtId="0" fontId="11" fillId="0" borderId="8" xfId="0" applyFont="1" applyBorder="1" applyAlignment="1" applyProtection="1">
      <alignment vertical="top"/>
      <protection locked="0"/>
    </xf>
    <xf numFmtId="0" fontId="12" fillId="0" borderId="13" xfId="0" applyFont="1" applyBorder="1" applyAlignment="1" applyProtection="1">
      <alignment vertical="top"/>
      <protection locked="0"/>
    </xf>
    <xf numFmtId="0" fontId="38" fillId="3" borderId="0" xfId="0" applyFont="1" applyFill="1" applyAlignment="1">
      <alignment vertical="center"/>
    </xf>
    <xf numFmtId="0" fontId="25" fillId="0" borderId="4" xfId="0" applyFont="1" applyBorder="1"/>
    <xf numFmtId="0" fontId="25" fillId="4" borderId="4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69" fillId="0" borderId="0" xfId="0" applyFont="1"/>
    <xf numFmtId="0" fontId="70" fillId="0" borderId="0" xfId="0" applyFont="1"/>
    <xf numFmtId="0" fontId="69" fillId="0" borderId="0" xfId="0" applyFont="1" applyFill="1"/>
    <xf numFmtId="0" fontId="70" fillId="0" borderId="0" xfId="0" applyFont="1" applyFill="1"/>
    <xf numFmtId="0" fontId="71" fillId="0" borderId="0" xfId="0" applyFont="1"/>
    <xf numFmtId="0" fontId="39" fillId="0" borderId="2" xfId="0" applyFont="1" applyFill="1" applyBorder="1" applyAlignment="1">
      <alignment horizontal="right"/>
    </xf>
    <xf numFmtId="3" fontId="37" fillId="0" borderId="2" xfId="0" applyNumberFormat="1" applyFont="1" applyFill="1" applyBorder="1" applyAlignment="1" applyProtection="1">
      <protection locked="0"/>
    </xf>
    <xf numFmtId="0" fontId="25" fillId="0" borderId="2" xfId="0" applyFont="1" applyFill="1" applyBorder="1"/>
    <xf numFmtId="0" fontId="48" fillId="3" borderId="0" xfId="0" applyFont="1" applyFill="1" applyAlignment="1">
      <alignment vertical="top"/>
    </xf>
    <xf numFmtId="0" fontId="26" fillId="3" borderId="0" xfId="0" applyFont="1" applyFill="1" applyAlignment="1">
      <alignment horizontal="center" vertical="top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33" fillId="3" borderId="0" xfId="0" applyFont="1" applyFill="1" applyBorder="1" applyAlignment="1" applyProtection="1">
      <alignment horizontal="center" vertical="top"/>
    </xf>
    <xf numFmtId="0" fontId="26" fillId="0" borderId="0" xfId="0" applyFont="1" applyFill="1" applyBorder="1" applyAlignment="1" applyProtection="1">
      <alignment horizontal="center" vertical="top"/>
    </xf>
    <xf numFmtId="0" fontId="33" fillId="0" borderId="0" xfId="0" applyFont="1" applyFill="1" applyBorder="1" applyAlignment="1" applyProtection="1">
      <alignment horizontal="center" vertical="top"/>
    </xf>
    <xf numFmtId="3" fontId="39" fillId="0" borderId="2" xfId="0" applyNumberFormat="1" applyFont="1" applyFill="1" applyBorder="1" applyAlignment="1">
      <alignment horizontal="right" vertical="top"/>
    </xf>
    <xf numFmtId="0" fontId="25" fillId="0" borderId="2" xfId="0" applyFont="1" applyBorder="1" applyAlignment="1">
      <alignment vertical="top"/>
    </xf>
    <xf numFmtId="0" fontId="72" fillId="5" borderId="0" xfId="0" applyFont="1" applyFill="1" applyAlignment="1">
      <alignment vertical="center"/>
    </xf>
    <xf numFmtId="0" fontId="25" fillId="3" borderId="0" xfId="0" applyFont="1" applyFill="1" applyAlignment="1">
      <alignment vertical="top"/>
    </xf>
    <xf numFmtId="0" fontId="45" fillId="3" borderId="0" xfId="0" applyFont="1" applyFill="1" applyAlignment="1">
      <alignment vertical="top"/>
    </xf>
    <xf numFmtId="0" fontId="45" fillId="3" borderId="0" xfId="0" applyFont="1" applyFill="1" applyAlignment="1">
      <alignment vertical="top" wrapText="1"/>
    </xf>
    <xf numFmtId="0" fontId="37" fillId="6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Fill="1" applyAlignment="1" applyProtection="1">
      <alignment vertical="top"/>
      <protection locked="0"/>
    </xf>
    <xf numFmtId="0" fontId="45" fillId="3" borderId="0" xfId="0" applyFont="1" applyFill="1" applyBorder="1" applyAlignment="1">
      <alignment vertical="top" wrapText="1"/>
    </xf>
    <xf numFmtId="0" fontId="37" fillId="6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Border="1" applyAlignment="1">
      <alignment vertical="top" wrapText="1"/>
    </xf>
    <xf numFmtId="0" fontId="25" fillId="3" borderId="0" xfId="0" applyFont="1" applyFill="1" applyBorder="1" applyAlignment="1">
      <alignment vertical="top" wrapText="1"/>
    </xf>
    <xf numFmtId="0" fontId="47" fillId="0" borderId="0" xfId="0" applyFont="1" applyBorder="1" applyAlignment="1" applyProtection="1">
      <alignment horizontal="left" vertical="top" wrapText="1"/>
      <protection locked="0"/>
    </xf>
    <xf numFmtId="0" fontId="47" fillId="3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5" fillId="3" borderId="0" xfId="0" applyFont="1" applyFill="1" applyBorder="1" applyAlignment="1">
      <alignment wrapText="1"/>
    </xf>
    <xf numFmtId="0" fontId="25" fillId="3" borderId="0" xfId="0" applyFont="1" applyFill="1" applyBorder="1" applyAlignment="1">
      <alignment vertical="top"/>
    </xf>
    <xf numFmtId="3" fontId="63" fillId="0" borderId="2" xfId="69" applyNumberFormat="1" applyFont="1" applyFill="1" applyBorder="1" applyAlignment="1" applyProtection="1">
      <alignment horizontal="right"/>
      <protection locked="0"/>
    </xf>
    <xf numFmtId="0" fontId="38" fillId="3" borderId="0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Border="1" applyAlignment="1" applyProtection="1">
      <alignment horizontal="left" vertical="top" wrapText="1"/>
      <protection locked="0"/>
    </xf>
    <xf numFmtId="0" fontId="26" fillId="3" borderId="0" xfId="0" applyFont="1" applyFill="1" applyBorder="1" applyAlignment="1" applyProtection="1">
      <alignment horizontal="left" vertical="top" wrapText="1"/>
      <protection locked="0"/>
    </xf>
    <xf numFmtId="0" fontId="25" fillId="3" borderId="0" xfId="0" applyFont="1" applyFill="1" applyBorder="1" applyAlignment="1" applyProtection="1">
      <alignment horizontal="left" wrapText="1"/>
      <protection locked="0"/>
    </xf>
    <xf numFmtId="0" fontId="33" fillId="3" borderId="0" xfId="0" applyFont="1" applyFill="1" applyBorder="1" applyAlignment="1" applyProtection="1">
      <alignment horizontal="left" vertical="top" wrapText="1"/>
      <protection locked="0"/>
    </xf>
    <xf numFmtId="0" fontId="60" fillId="3" borderId="0" xfId="0" applyFont="1" applyFill="1" applyBorder="1" applyAlignment="1" applyProtection="1">
      <alignment horizontal="left" vertical="top" wrapText="1"/>
      <protection locked="0"/>
    </xf>
    <xf numFmtId="0" fontId="37" fillId="3" borderId="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Fill="1" applyBorder="1" applyAlignment="1" applyProtection="1">
      <alignment horizontal="center"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9" fillId="0" borderId="2" xfId="0" applyFont="1" applyFill="1" applyBorder="1" applyAlignment="1" applyProtection="1">
      <alignment horizontal="right" vertical="top"/>
    </xf>
    <xf numFmtId="0" fontId="25" fillId="6" borderId="0" xfId="0" applyFont="1" applyFill="1" applyAlignment="1" applyProtection="1">
      <alignment horizontal="left" vertical="top" wrapText="1"/>
      <protection locked="0"/>
    </xf>
    <xf numFmtId="0" fontId="72" fillId="5" borderId="0" xfId="0" applyFont="1" applyFill="1" applyAlignment="1">
      <alignment vertical="center" wrapText="1"/>
    </xf>
    <xf numFmtId="0" fontId="72" fillId="5" borderId="0" xfId="0" applyFont="1" applyFill="1" applyAlignment="1">
      <alignment vertical="top" wrapText="1"/>
    </xf>
    <xf numFmtId="0" fontId="61" fillId="6" borderId="0" xfId="0" applyFont="1" applyFill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3" fontId="38" fillId="0" borderId="2" xfId="69" applyNumberFormat="1" applyFont="1" applyFill="1" applyBorder="1" applyAlignment="1" applyProtection="1">
      <alignment horizontal="right" vertical="top"/>
      <protection locked="0"/>
    </xf>
    <xf numFmtId="0" fontId="37" fillId="3" borderId="0" xfId="0" applyFont="1" applyFill="1" applyBorder="1" applyAlignment="1" applyProtection="1">
      <alignment horizontal="left" vertical="top" wrapText="1"/>
    </xf>
    <xf numFmtId="0" fontId="37" fillId="6" borderId="0" xfId="0" applyFont="1" applyFill="1" applyBorder="1" applyAlignment="1">
      <alignment horizontal="left" vertical="top" wrapText="1"/>
    </xf>
    <xf numFmtId="0" fontId="38" fillId="3" borderId="0" xfId="0" applyFont="1" applyFill="1" applyBorder="1" applyAlignment="1" applyProtection="1">
      <alignment horizontal="left" vertical="top" wrapText="1"/>
    </xf>
    <xf numFmtId="0" fontId="30" fillId="0" borderId="0" xfId="68" applyAlignment="1" applyProtection="1"/>
    <xf numFmtId="3" fontId="44" fillId="0" borderId="2" xfId="0" applyNumberFormat="1" applyFont="1" applyFill="1" applyBorder="1" applyAlignment="1">
      <alignment vertical="top"/>
    </xf>
    <xf numFmtId="3" fontId="26" fillId="0" borderId="2" xfId="0" applyNumberFormat="1" applyFont="1" applyFill="1" applyBorder="1" applyAlignment="1">
      <alignment vertical="top"/>
    </xf>
    <xf numFmtId="3" fontId="13" fillId="0" borderId="2" xfId="20" applyNumberFormat="1" applyFont="1" applyFill="1" applyBorder="1" applyAlignment="1">
      <alignment vertical="center"/>
    </xf>
    <xf numFmtId="3" fontId="44" fillId="0" borderId="2" xfId="0" applyNumberFormat="1" applyFont="1" applyFill="1" applyBorder="1"/>
    <xf numFmtId="0" fontId="55" fillId="7" borderId="2" xfId="0" applyFont="1" applyFill="1" applyBorder="1" applyAlignment="1">
      <alignment horizontal="center" wrapText="1"/>
    </xf>
    <xf numFmtId="3" fontId="37" fillId="7" borderId="2" xfId="69" applyNumberFormat="1" applyFont="1" applyFill="1" applyBorder="1" applyAlignment="1" applyProtection="1">
      <alignment horizontal="right" vertical="top"/>
      <protection locked="0"/>
    </xf>
    <xf numFmtId="0" fontId="33" fillId="3" borderId="0" xfId="0" applyFont="1" applyFill="1" applyBorder="1" applyAlignment="1" applyProtection="1">
      <alignment horizontal="center" vertical="top" wrapText="1"/>
    </xf>
    <xf numFmtId="3" fontId="37" fillId="7" borderId="2" xfId="69" quotePrefix="1" applyNumberFormat="1" applyFont="1" applyFill="1" applyBorder="1" applyAlignment="1" applyProtection="1">
      <alignment horizontal="right" vertical="top"/>
      <protection locked="0"/>
    </xf>
    <xf numFmtId="0" fontId="48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25" fillId="6" borderId="0" xfId="0" applyFont="1" applyFill="1" applyBorder="1" applyAlignment="1" applyProtection="1">
      <alignment horizontal="left" vertical="top" wrapText="1"/>
      <protection locked="0"/>
    </xf>
    <xf numFmtId="0" fontId="33" fillId="3" borderId="0" xfId="0" applyFont="1" applyFill="1" applyBorder="1" applyAlignment="1" applyProtection="1">
      <alignment horizontal="left" vertical="top" wrapText="1"/>
    </xf>
    <xf numFmtId="0" fontId="37" fillId="0" borderId="0" xfId="0" applyFont="1" applyFill="1" applyAlignment="1" applyProtection="1">
      <alignment horizontal="left" vertical="top" wrapText="1"/>
    </xf>
    <xf numFmtId="0" fontId="33" fillId="0" borderId="0" xfId="0" applyFont="1" applyFill="1" applyAlignment="1" applyProtection="1">
      <alignment vertical="top" wrapText="1"/>
      <protection locked="0"/>
    </xf>
    <xf numFmtId="3" fontId="37" fillId="8" borderId="2" xfId="69" applyNumberFormat="1" applyFont="1" applyFill="1" applyBorder="1" applyAlignment="1" applyProtection="1">
      <alignment horizontal="right" vertical="top"/>
      <protection locked="0"/>
    </xf>
    <xf numFmtId="3" fontId="5" fillId="7" borderId="2" xfId="69" applyNumberFormat="1" applyFont="1" applyFill="1" applyBorder="1" applyAlignment="1" applyProtection="1">
      <alignment horizontal="right" vertical="top"/>
      <protection locked="0"/>
    </xf>
    <xf numFmtId="3" fontId="37" fillId="8" borderId="2" xfId="69" applyNumberFormat="1" applyFont="1" applyFill="1" applyBorder="1" applyAlignment="1" applyProtection="1">
      <alignment horizontal="right"/>
      <protection locked="0"/>
    </xf>
    <xf numFmtId="49" fontId="37" fillId="7" borderId="2" xfId="0" applyNumberFormat="1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left" vertical="top" wrapText="1"/>
    </xf>
    <xf numFmtId="0" fontId="37" fillId="0" borderId="0" xfId="0" applyFont="1" applyAlignment="1">
      <alignment horizontal="left" wrapText="1"/>
    </xf>
    <xf numFmtId="0" fontId="33" fillId="0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3" fontId="37" fillId="7" borderId="2" xfId="70" applyNumberFormat="1" applyFont="1" applyFill="1" applyBorder="1" applyAlignment="1" applyProtection="1">
      <alignment horizontal="right" vertical="top"/>
      <protection locked="0"/>
    </xf>
    <xf numFmtId="0" fontId="40" fillId="3" borderId="0" xfId="0" applyFont="1" applyFill="1" applyBorder="1" applyAlignment="1" applyProtection="1">
      <alignment horizontal="left" vertical="top" wrapText="1"/>
      <protection locked="0"/>
    </xf>
    <xf numFmtId="3" fontId="37" fillId="9" borderId="2" xfId="69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left" vertical="top" wrapText="1"/>
    </xf>
    <xf numFmtId="3" fontId="37" fillId="10" borderId="2" xfId="69" applyNumberFormat="1" applyFont="1" applyFill="1" applyBorder="1" applyAlignment="1" applyProtection="1">
      <alignment horizontal="right" vertical="top"/>
    </xf>
    <xf numFmtId="3" fontId="37" fillId="10" borderId="2" xfId="69" applyNumberFormat="1" applyFont="1" applyFill="1" applyBorder="1" applyAlignment="1" applyProtection="1">
      <alignment horizontal="right" vertical="top"/>
      <protection locked="0"/>
    </xf>
    <xf numFmtId="0" fontId="61" fillId="6" borderId="0" xfId="0" applyFont="1" applyFill="1" applyBorder="1" applyAlignment="1">
      <alignment vertical="top" wrapText="1"/>
    </xf>
    <xf numFmtId="0" fontId="74" fillId="6" borderId="0" xfId="0" applyFont="1" applyFill="1" applyBorder="1" applyAlignment="1">
      <alignment vertical="top" wrapText="1"/>
    </xf>
    <xf numFmtId="0" fontId="40" fillId="0" borderId="0" xfId="0" applyFont="1" applyFill="1" applyBorder="1" applyAlignment="1" applyProtection="1">
      <alignment horizontal="left" vertical="top" wrapText="1"/>
    </xf>
    <xf numFmtId="0" fontId="40" fillId="3" borderId="0" xfId="0" applyFont="1" applyFill="1" applyBorder="1" applyAlignment="1" applyProtection="1">
      <alignment horizontal="left" wrapText="1"/>
    </xf>
    <xf numFmtId="0" fontId="33" fillId="0" borderId="0" xfId="0" applyFont="1" applyFill="1" applyBorder="1" applyAlignment="1" applyProtection="1">
      <alignment horizontal="left" wrapText="1"/>
    </xf>
    <xf numFmtId="0" fontId="33" fillId="3" borderId="0" xfId="0" applyFont="1" applyFill="1" applyBorder="1" applyAlignment="1" applyProtection="1">
      <alignment horizontal="left" wrapText="1"/>
    </xf>
    <xf numFmtId="0" fontId="40" fillId="0" borderId="0" xfId="0" applyFont="1" applyFill="1" applyBorder="1" applyAlignment="1" applyProtection="1">
      <alignment horizontal="left" wrapText="1"/>
    </xf>
    <xf numFmtId="0" fontId="74" fillId="6" borderId="0" xfId="0" applyFont="1" applyFill="1" applyAlignment="1">
      <alignment vertical="top" wrapText="1"/>
    </xf>
    <xf numFmtId="0" fontId="38" fillId="0" borderId="0" xfId="0" applyFont="1" applyFill="1" applyBorder="1" applyAlignment="1" applyProtection="1">
      <alignment horizontal="left" vertical="top" wrapText="1"/>
    </xf>
    <xf numFmtId="3" fontId="37" fillId="7" borderId="2" xfId="69" applyNumberFormat="1" applyFont="1" applyFill="1" applyBorder="1" applyAlignment="1" applyProtection="1">
      <alignment horizontal="right" vertical="center"/>
      <protection locked="0"/>
    </xf>
    <xf numFmtId="0" fontId="45" fillId="6" borderId="0" xfId="0" applyFont="1" applyFill="1" applyBorder="1" applyAlignment="1">
      <alignment vertical="top" wrapText="1"/>
    </xf>
    <xf numFmtId="0" fontId="38" fillId="6" borderId="0" xfId="0" applyFont="1" applyFill="1" applyBorder="1" applyAlignment="1">
      <alignment horizontal="left" vertical="top" wrapText="1"/>
    </xf>
    <xf numFmtId="3" fontId="37" fillId="0" borderId="2" xfId="69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2" fillId="0" borderId="0" xfId="20" applyFont="1" applyFill="1" applyBorder="1" applyAlignment="1">
      <alignment vertical="center" wrapText="1"/>
    </xf>
    <xf numFmtId="0" fontId="43" fillId="2" borderId="4" xfId="0" applyFont="1" applyFill="1" applyBorder="1" applyAlignment="1">
      <alignment vertical="top" wrapText="1"/>
    </xf>
    <xf numFmtId="0" fontId="33" fillId="0" borderId="0" xfId="0" applyFont="1" applyFill="1" applyBorder="1" applyAlignment="1" applyProtection="1">
      <alignment wrapText="1"/>
    </xf>
    <xf numFmtId="0" fontId="40" fillId="3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33" fillId="3" borderId="0" xfId="0" applyFont="1" applyFill="1" applyBorder="1" applyAlignment="1" applyProtection="1">
      <alignment vertical="top" wrapText="1"/>
      <protection locked="0"/>
    </xf>
    <xf numFmtId="0" fontId="33" fillId="0" borderId="0" xfId="0" applyFont="1" applyFill="1" applyBorder="1" applyAlignment="1" applyProtection="1">
      <alignment wrapText="1"/>
      <protection locked="0"/>
    </xf>
    <xf numFmtId="0" fontId="33" fillId="3" borderId="0" xfId="0" applyFont="1" applyFill="1" applyBorder="1" applyAlignment="1" applyProtection="1">
      <alignment wrapText="1"/>
      <protection locked="0"/>
    </xf>
    <xf numFmtId="0" fontId="37" fillId="0" borderId="0" xfId="0" applyFont="1" applyFill="1" applyBorder="1" applyAlignment="1" applyProtection="1">
      <alignment wrapText="1"/>
      <protection locked="0"/>
    </xf>
    <xf numFmtId="0" fontId="40" fillId="0" borderId="0" xfId="0" applyFont="1" applyFill="1" applyBorder="1" applyAlignment="1" applyProtection="1">
      <alignment wrapText="1"/>
      <protection locked="0"/>
    </xf>
    <xf numFmtId="0" fontId="33" fillId="3" borderId="0" xfId="0" applyFont="1" applyFill="1" applyBorder="1" applyAlignment="1" applyProtection="1">
      <alignment horizontal="left" vertical="top"/>
    </xf>
    <xf numFmtId="3" fontId="37" fillId="11" borderId="2" xfId="69" applyNumberFormat="1" applyFont="1" applyFill="1" applyBorder="1" applyAlignment="1" applyProtection="1">
      <alignment horizontal="right" vertical="top"/>
      <protection locked="0"/>
    </xf>
    <xf numFmtId="0" fontId="69" fillId="0" borderId="0" xfId="68" applyFont="1" applyAlignment="1" applyProtection="1"/>
    <xf numFmtId="0" fontId="36" fillId="0" borderId="0" xfId="68" applyFont="1" applyAlignment="1" applyProtection="1"/>
    <xf numFmtId="0" fontId="21" fillId="0" borderId="0" xfId="0" applyFont="1" applyFill="1" applyAlignment="1">
      <alignment vertical="center"/>
    </xf>
    <xf numFmtId="0" fontId="22" fillId="0" borderId="0" xfId="0" applyFont="1" applyFill="1"/>
    <xf numFmtId="0" fontId="25" fillId="3" borderId="0" xfId="0" applyFont="1" applyFill="1" applyBorder="1" applyAlignment="1">
      <alignment wrapText="1"/>
    </xf>
    <xf numFmtId="0" fontId="45" fillId="3" borderId="0" xfId="0" applyFont="1" applyFill="1" applyBorder="1" applyAlignment="1" applyProtection="1">
      <alignment horizontal="left" vertical="top" wrapText="1"/>
      <protection locked="0"/>
    </xf>
    <xf numFmtId="0" fontId="38" fillId="6" borderId="0" xfId="0" applyFont="1" applyFill="1" applyBorder="1" applyAlignment="1" applyProtection="1">
      <alignment horizontal="left" vertical="top" wrapText="1"/>
      <protection locked="0"/>
    </xf>
    <xf numFmtId="0" fontId="45" fillId="6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/>
    <xf numFmtId="0" fontId="38" fillId="3" borderId="0" xfId="0" applyFont="1" applyFill="1" applyBorder="1" applyAlignment="1" applyProtection="1">
      <alignment vertical="top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3" fontId="51" fillId="0" borderId="0" xfId="70" applyNumberFormat="1" applyFont="1" applyFill="1" applyBorder="1" applyAlignment="1" applyProtection="1">
      <alignment horizontal="right"/>
      <protection locked="0"/>
    </xf>
    <xf numFmtId="3" fontId="37" fillId="0" borderId="14" xfId="69" applyNumberFormat="1" applyFont="1" applyFill="1" applyBorder="1" applyAlignment="1" applyProtection="1">
      <alignment horizontal="right" vertical="top"/>
      <protection locked="0"/>
    </xf>
    <xf numFmtId="3" fontId="38" fillId="0" borderId="14" xfId="69" applyNumberFormat="1" applyFont="1" applyFill="1" applyBorder="1" applyAlignment="1" applyProtection="1">
      <alignment horizontal="right" vertical="top"/>
      <protection locked="0"/>
    </xf>
    <xf numFmtId="3" fontId="38" fillId="0" borderId="15" xfId="69" applyNumberFormat="1" applyFont="1" applyFill="1" applyBorder="1" applyAlignment="1" applyProtection="1">
      <alignment horizontal="right" vertical="top"/>
      <protection locked="0"/>
    </xf>
    <xf numFmtId="0" fontId="75" fillId="0" borderId="0" xfId="68" applyFont="1" applyAlignment="1" applyProtection="1"/>
    <xf numFmtId="0" fontId="39" fillId="2" borderId="16" xfId="0" applyFont="1" applyFill="1" applyBorder="1" applyAlignment="1"/>
    <xf numFmtId="0" fontId="33" fillId="3" borderId="0" xfId="0" applyFont="1" applyFill="1" applyBorder="1" applyAlignment="1" applyProtection="1">
      <alignment horizontal="left" wrapText="1"/>
      <protection locked="0"/>
    </xf>
    <xf numFmtId="0" fontId="54" fillId="3" borderId="0" xfId="0" applyFont="1" applyFill="1" applyBorder="1" applyAlignment="1">
      <alignment vertical="top"/>
    </xf>
    <xf numFmtId="0" fontId="25" fillId="3" borderId="0" xfId="0" applyFont="1" applyFill="1" applyBorder="1" applyAlignment="1">
      <alignment horizontal="left" wrapText="1"/>
    </xf>
    <xf numFmtId="0" fontId="25" fillId="3" borderId="0" xfId="0" applyFont="1" applyFill="1" applyBorder="1" applyAlignment="1">
      <alignment horizontal="left" vertical="top" wrapText="1"/>
    </xf>
    <xf numFmtId="0" fontId="25" fillId="3" borderId="0" xfId="0" applyFont="1" applyFill="1" applyAlignment="1">
      <alignment horizontal="left" vertical="top" wrapText="1"/>
    </xf>
    <xf numFmtId="0" fontId="43" fillId="2" borderId="0" xfId="0" applyFont="1" applyFill="1" applyBorder="1" applyAlignment="1" applyProtection="1">
      <alignment horizontal="center" wrapText="1"/>
    </xf>
    <xf numFmtId="0" fontId="25" fillId="3" borderId="0" xfId="0" applyFont="1" applyFill="1" applyBorder="1" applyAlignment="1">
      <alignment horizontal="left"/>
    </xf>
    <xf numFmtId="0" fontId="76" fillId="6" borderId="0" xfId="0" applyFont="1" applyFill="1" applyBorder="1" applyAlignment="1">
      <alignment vertical="top" wrapText="1"/>
    </xf>
    <xf numFmtId="0" fontId="25" fillId="4" borderId="0" xfId="0" applyFont="1" applyFill="1" applyAlignment="1">
      <alignment vertical="top" wrapText="1"/>
    </xf>
    <xf numFmtId="0" fontId="72" fillId="5" borderId="0" xfId="0" applyFont="1" applyFill="1" applyAlignment="1"/>
    <xf numFmtId="0" fontId="50" fillId="2" borderId="4" xfId="0" applyFont="1" applyFill="1" applyBorder="1" applyAlignment="1"/>
    <xf numFmtId="0" fontId="43" fillId="2" borderId="6" xfId="0" applyFont="1" applyFill="1" applyBorder="1" applyAlignment="1"/>
    <xf numFmtId="0" fontId="25" fillId="3" borderId="0" xfId="0" applyFont="1" applyFill="1" applyBorder="1" applyAlignment="1">
      <alignment horizontal="left" vertical="top"/>
    </xf>
    <xf numFmtId="0" fontId="74" fillId="6" borderId="0" xfId="0" applyFont="1" applyFill="1" applyBorder="1" applyAlignment="1">
      <alignment wrapText="1"/>
    </xf>
    <xf numFmtId="0" fontId="38" fillId="6" borderId="0" xfId="0" applyFont="1" applyFill="1" applyAlignment="1">
      <alignment vertical="top" wrapText="1"/>
    </xf>
    <xf numFmtId="0" fontId="38" fillId="6" borderId="0" xfId="0" applyFont="1" applyFill="1" applyAlignment="1" applyProtection="1">
      <alignment horizontal="left" vertical="top" wrapText="1"/>
      <protection locked="0"/>
    </xf>
    <xf numFmtId="0" fontId="77" fillId="3" borderId="0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Alignment="1">
      <alignment horizontal="justify" vertical="top" wrapText="1"/>
    </xf>
    <xf numFmtId="0" fontId="25" fillId="13" borderId="0" xfId="0" applyFont="1" applyFill="1" applyBorder="1" applyAlignment="1">
      <alignment vertical="top" wrapText="1"/>
    </xf>
    <xf numFmtId="0" fontId="33" fillId="13" borderId="0" xfId="0" applyFont="1" applyFill="1" applyBorder="1" applyAlignment="1" applyProtection="1">
      <alignment horizontal="left" vertical="top" wrapText="1"/>
      <protection locked="0"/>
    </xf>
    <xf numFmtId="3" fontId="37" fillId="7" borderId="2" xfId="70" applyNumberFormat="1" applyFont="1" applyFill="1" applyBorder="1" applyAlignment="1" applyProtection="1">
      <alignment horizontal="right" vertical="center"/>
      <protection locked="0"/>
    </xf>
    <xf numFmtId="3" fontId="13" fillId="7" borderId="18" xfId="70" applyNumberFormat="1" applyFont="1" applyFill="1" applyBorder="1" applyAlignment="1" applyProtection="1">
      <alignment horizontal="right"/>
      <protection locked="0"/>
    </xf>
    <xf numFmtId="3" fontId="37" fillId="7" borderId="2" xfId="70" applyNumberFormat="1" applyFont="1" applyFill="1" applyBorder="1" applyAlignment="1" applyProtection="1">
      <alignment horizontal="right"/>
      <protection locked="0"/>
    </xf>
    <xf numFmtId="3" fontId="37" fillId="12" borderId="2" xfId="70" applyNumberFormat="1" applyFont="1" applyFill="1" applyBorder="1" applyAlignment="1" applyProtection="1">
      <alignment horizontal="right"/>
      <protection locked="0"/>
    </xf>
    <xf numFmtId="3" fontId="13" fillId="7" borderId="2" xfId="70" applyNumberFormat="1" applyFont="1" applyFill="1" applyBorder="1" applyAlignment="1" applyProtection="1">
      <alignment horizontal="right"/>
      <protection locked="0"/>
    </xf>
    <xf numFmtId="3" fontId="13" fillId="7" borderId="17" xfId="70" applyNumberFormat="1" applyFont="1" applyFill="1" applyBorder="1" applyAlignment="1" applyProtection="1">
      <alignment horizontal="right" vertical="top"/>
      <protection locked="0"/>
    </xf>
    <xf numFmtId="0" fontId="25" fillId="0" borderId="2" xfId="0" applyFont="1" applyBorder="1"/>
    <xf numFmtId="0" fontId="48" fillId="3" borderId="0" xfId="0" applyFont="1" applyFill="1" applyAlignment="1">
      <alignment vertical="top" wrapText="1"/>
    </xf>
    <xf numFmtId="3" fontId="13" fillId="14" borderId="2" xfId="70" applyNumberFormat="1" applyFont="1" applyFill="1" applyBorder="1" applyAlignment="1" applyProtection="1">
      <alignment horizontal="right" vertical="top"/>
      <protection locked="0"/>
    </xf>
    <xf numFmtId="165" fontId="0" fillId="0" borderId="0" xfId="0" applyNumberFormat="1"/>
    <xf numFmtId="0" fontId="55" fillId="7" borderId="2" xfId="0" applyFont="1" applyFill="1" applyBorder="1" applyAlignment="1">
      <alignment horizontal="center" vertical="center" wrapText="1"/>
    </xf>
    <xf numFmtId="0" fontId="27" fillId="0" borderId="0" xfId="0" applyFont="1"/>
    <xf numFmtId="0" fontId="10" fillId="0" borderId="0" xfId="0" applyFont="1"/>
    <xf numFmtId="0" fontId="29" fillId="0" borderId="0" xfId="0" applyFont="1"/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77" fillId="0" borderId="0" xfId="0" applyFont="1" applyFill="1"/>
    <xf numFmtId="0" fontId="77" fillId="0" borderId="0" xfId="0" applyFont="1" applyFill="1" applyAlignment="1">
      <alignment horizontal="left"/>
    </xf>
    <xf numFmtId="0" fontId="40" fillId="3" borderId="0" xfId="0" applyFont="1" applyFill="1" applyAlignment="1">
      <alignment vertical="top" wrapText="1"/>
    </xf>
    <xf numFmtId="3" fontId="37" fillId="7" borderId="2" xfId="0" applyNumberFormat="1" applyFont="1" applyFill="1" applyBorder="1" applyAlignment="1" applyProtection="1">
      <alignment vertical="top"/>
      <protection locked="0"/>
    </xf>
    <xf numFmtId="3" fontId="37" fillId="7" borderId="2" xfId="0" applyNumberFormat="1" applyFont="1" applyFill="1" applyBorder="1" applyAlignment="1" applyProtection="1">
      <alignment horizontal="right" vertical="top"/>
      <protection locked="0"/>
    </xf>
    <xf numFmtId="3" fontId="37" fillId="11" borderId="2" xfId="69" applyNumberFormat="1" applyFont="1" applyFill="1" applyBorder="1" applyAlignment="1" applyProtection="1">
      <alignment horizontal="right"/>
      <protection locked="0"/>
    </xf>
    <xf numFmtId="3" fontId="37" fillId="7" borderId="2" xfId="69" quotePrefix="1" applyNumberFormat="1" applyFont="1" applyFill="1" applyBorder="1" applyAlignment="1" applyProtection="1">
      <alignment horizontal="right"/>
      <protection locked="0"/>
    </xf>
    <xf numFmtId="3" fontId="13" fillId="7" borderId="2" xfId="69" applyNumberFormat="1" applyFont="1" applyFill="1" applyBorder="1" applyAlignment="1" applyProtection="1">
      <alignment horizontal="right" vertical="top"/>
      <protection locked="0"/>
    </xf>
    <xf numFmtId="3" fontId="13" fillId="8" borderId="2" xfId="69" applyNumberFormat="1" applyFont="1" applyFill="1" applyBorder="1" applyAlignment="1" applyProtection="1">
      <alignment horizontal="right" vertical="top"/>
      <protection locked="0"/>
    </xf>
    <xf numFmtId="3" fontId="13" fillId="0" borderId="2" xfId="69" applyNumberFormat="1" applyFont="1" applyFill="1" applyBorder="1" applyAlignment="1" applyProtection="1">
      <alignment horizontal="right" vertical="top"/>
      <protection locked="0"/>
    </xf>
    <xf numFmtId="3" fontId="13" fillId="7" borderId="2" xfId="70" applyNumberFormat="1" applyFont="1" applyFill="1" applyBorder="1" applyAlignment="1" applyProtection="1">
      <alignment horizontal="right" vertical="top"/>
      <protection locked="0"/>
    </xf>
    <xf numFmtId="3" fontId="13" fillId="8" borderId="2" xfId="70" applyNumberFormat="1" applyFont="1" applyFill="1" applyBorder="1" applyAlignment="1" applyProtection="1">
      <alignment horizontal="right" vertical="top"/>
      <protection locked="0"/>
    </xf>
    <xf numFmtId="0" fontId="54" fillId="0" borderId="2" xfId="0" applyFont="1" applyBorder="1"/>
    <xf numFmtId="3" fontId="13" fillId="11" borderId="2" xfId="69" applyNumberFormat="1" applyFont="1" applyFill="1" applyBorder="1" applyAlignment="1" applyProtection="1">
      <alignment horizontal="right" vertical="top"/>
      <protection locked="0"/>
    </xf>
    <xf numFmtId="3" fontId="13" fillId="11" borderId="2" xfId="70" applyNumberFormat="1" applyFont="1" applyFill="1" applyBorder="1" applyAlignment="1" applyProtection="1">
      <alignment horizontal="right" vertical="top"/>
      <protection locked="0"/>
    </xf>
    <xf numFmtId="3" fontId="37" fillId="7" borderId="18" xfId="70" applyNumberFormat="1" applyFont="1" applyFill="1" applyBorder="1" applyAlignment="1" applyProtection="1">
      <alignment horizontal="right"/>
      <protection locked="0"/>
    </xf>
    <xf numFmtId="3" fontId="37" fillId="7" borderId="18" xfId="70" applyNumberFormat="1" applyFont="1" applyFill="1" applyBorder="1" applyAlignment="1" applyProtection="1">
      <alignment horizontal="right" vertical="top"/>
      <protection locked="0"/>
    </xf>
    <xf numFmtId="3" fontId="13" fillId="7" borderId="18" xfId="70" applyNumberFormat="1" applyFont="1" applyFill="1" applyBorder="1" applyAlignment="1" applyProtection="1">
      <alignment horizontal="right" vertical="top"/>
      <protection locked="0"/>
    </xf>
    <xf numFmtId="3" fontId="37" fillId="10" borderId="15" xfId="69" applyNumberFormat="1" applyFont="1" applyFill="1" applyBorder="1" applyAlignment="1" applyProtection="1">
      <alignment horizontal="right" vertical="top"/>
    </xf>
    <xf numFmtId="3" fontId="13" fillId="7" borderId="18" xfId="70" applyNumberFormat="1" applyFont="1" applyFill="1" applyBorder="1" applyAlignment="1" applyProtection="1">
      <alignment horizontal="right" vertical="center"/>
      <protection locked="0"/>
    </xf>
    <xf numFmtId="0" fontId="33" fillId="7" borderId="2" xfId="0" applyFont="1" applyFill="1" applyBorder="1" applyAlignment="1" applyProtection="1">
      <alignment horizontal="left" vertical="top" wrapText="1"/>
    </xf>
    <xf numFmtId="3" fontId="37" fillId="10" borderId="2" xfId="69" applyNumberFormat="1" applyFont="1" applyFill="1" applyBorder="1" applyAlignment="1" applyProtection="1">
      <alignment horizontal="right"/>
    </xf>
    <xf numFmtId="0" fontId="33" fillId="4" borderId="0" xfId="0" applyFont="1" applyFill="1" applyBorder="1" applyAlignment="1">
      <alignment horizontal="justify" vertical="top" wrapText="1"/>
    </xf>
    <xf numFmtId="0" fontId="33" fillId="4" borderId="0" xfId="0" applyFont="1" applyFill="1" applyAlignment="1">
      <alignment horizontal="left" wrapText="1"/>
    </xf>
    <xf numFmtId="0" fontId="13" fillId="4" borderId="7" xfId="0" applyFont="1" applyFill="1" applyBorder="1" applyAlignment="1" applyProtection="1">
      <alignment horizontal="justify" vertical="top" wrapText="1"/>
      <protection locked="0"/>
    </xf>
    <xf numFmtId="0" fontId="13" fillId="4" borderId="0" xfId="0" applyFont="1" applyFill="1" applyBorder="1" applyAlignment="1" applyProtection="1">
      <alignment horizontal="justify" vertical="top" wrapText="1"/>
      <protection locked="0"/>
    </xf>
    <xf numFmtId="0" fontId="37" fillId="4" borderId="4" xfId="0" applyFont="1" applyFill="1" applyBorder="1"/>
    <xf numFmtId="0" fontId="33" fillId="4" borderId="4" xfId="0" applyFont="1" applyFill="1" applyBorder="1" applyAlignment="1" applyProtection="1">
      <alignment horizontal="justify" vertical="top" wrapText="1"/>
      <protection locked="0"/>
    </xf>
    <xf numFmtId="0" fontId="33" fillId="4" borderId="0" xfId="0" applyFont="1" applyFill="1" applyAlignment="1">
      <alignment horizontal="justify" vertical="top" wrapText="1"/>
    </xf>
    <xf numFmtId="0" fontId="42" fillId="3" borderId="0" xfId="0" applyFont="1" applyFill="1" applyBorder="1" applyAlignment="1" applyProtection="1">
      <alignment horizontal="left"/>
    </xf>
    <xf numFmtId="0" fontId="39" fillId="3" borderId="6" xfId="0" applyFont="1" applyFill="1" applyBorder="1" applyAlignment="1">
      <alignment horizontal="left"/>
    </xf>
    <xf numFmtId="0" fontId="39" fillId="3" borderId="4" xfId="0" applyFont="1" applyFill="1" applyBorder="1" applyAlignment="1">
      <alignment horizontal="left"/>
    </xf>
    <xf numFmtId="0" fontId="55" fillId="15" borderId="2" xfId="0" applyFont="1" applyFill="1" applyBorder="1" applyAlignment="1">
      <alignment horizontal="center" wrapText="1"/>
    </xf>
    <xf numFmtId="3" fontId="37" fillId="15" borderId="2" xfId="69" applyNumberFormat="1" applyFont="1" applyFill="1" applyBorder="1" applyAlignment="1" applyProtection="1">
      <alignment horizontal="right" vertical="top"/>
      <protection locked="0"/>
    </xf>
    <xf numFmtId="0" fontId="50" fillId="2" borderId="4" xfId="0" applyFont="1" applyFill="1" applyBorder="1" applyAlignment="1">
      <alignment vertical="center" wrapText="1"/>
    </xf>
    <xf numFmtId="0" fontId="39" fillId="2" borderId="10" xfId="0" applyFont="1" applyFill="1" applyBorder="1" applyAlignment="1" applyProtection="1">
      <alignment horizontal="left"/>
    </xf>
    <xf numFmtId="0" fontId="39" fillId="2" borderId="20" xfId="0" applyFont="1" applyFill="1" applyBorder="1" applyAlignment="1" applyProtection="1">
      <alignment horizontal="left"/>
    </xf>
    <xf numFmtId="0" fontId="42" fillId="2" borderId="3" xfId="0" applyFont="1" applyFill="1" applyBorder="1" applyAlignment="1" applyProtection="1">
      <alignment horizontal="left"/>
    </xf>
    <xf numFmtId="0" fontId="39" fillId="2" borderId="22" xfId="0" applyFont="1" applyFill="1" applyBorder="1" applyAlignment="1" applyProtection="1">
      <alignment horizontal="center"/>
    </xf>
    <xf numFmtId="0" fontId="39" fillId="3" borderId="22" xfId="0" applyFont="1" applyFill="1" applyBorder="1" applyAlignment="1">
      <alignment horizontal="left"/>
    </xf>
    <xf numFmtId="0" fontId="39" fillId="3" borderId="20" xfId="0" applyFont="1" applyFill="1" applyBorder="1" applyAlignment="1">
      <alignment horizontal="left"/>
    </xf>
    <xf numFmtId="0" fontId="39" fillId="2" borderId="20" xfId="0" applyFont="1" applyFill="1" applyBorder="1" applyAlignment="1" applyProtection="1">
      <alignment horizontal="left"/>
      <protection locked="0"/>
    </xf>
    <xf numFmtId="0" fontId="39" fillId="2" borderId="4" xfId="0" applyFont="1" applyFill="1" applyBorder="1" applyAlignment="1" applyProtection="1">
      <alignment horizontal="left" vertical="center"/>
    </xf>
    <xf numFmtId="0" fontId="25" fillId="0" borderId="0" xfId="0" applyFont="1" applyAlignment="1">
      <alignment horizontal="left"/>
    </xf>
    <xf numFmtId="0" fontId="39" fillId="3" borderId="4" xfId="0" applyFont="1" applyFill="1" applyBorder="1" applyAlignment="1" applyProtection="1">
      <alignment horizontal="left" vertical="center"/>
    </xf>
    <xf numFmtId="0" fontId="39" fillId="2" borderId="21" xfId="0" applyFont="1" applyFill="1" applyBorder="1" applyAlignment="1" applyProtection="1">
      <alignment horizontal="left" vertical="center"/>
    </xf>
    <xf numFmtId="0" fontId="39" fillId="3" borderId="21" xfId="0" applyFont="1" applyFill="1" applyBorder="1" applyAlignment="1" applyProtection="1">
      <alignment horizontal="left" vertical="center"/>
    </xf>
    <xf numFmtId="0" fontId="43" fillId="2" borderId="4" xfId="0" applyFont="1" applyFill="1" applyBorder="1" applyAlignment="1">
      <alignment vertical="center"/>
    </xf>
    <xf numFmtId="166" fontId="37" fillId="15" borderId="2" xfId="69" applyNumberFormat="1" applyFont="1" applyFill="1" applyBorder="1" applyAlignment="1" applyProtection="1">
      <alignment horizontal="right" vertical="top"/>
      <protection locked="0"/>
    </xf>
    <xf numFmtId="165" fontId="37" fillId="15" borderId="2" xfId="69" applyNumberFormat="1" applyFont="1" applyFill="1" applyBorder="1" applyAlignment="1" applyProtection="1">
      <alignment horizontal="right" vertical="top"/>
      <protection locked="0"/>
    </xf>
    <xf numFmtId="165" fontId="25" fillId="0" borderId="2" xfId="0" applyNumberFormat="1" applyFont="1" applyFill="1" applyBorder="1"/>
    <xf numFmtId="165" fontId="55" fillId="15" borderId="2" xfId="0" applyNumberFormat="1" applyFont="1" applyFill="1" applyBorder="1" applyAlignment="1">
      <alignment horizontal="center" wrapText="1"/>
    </xf>
    <xf numFmtId="165" fontId="39" fillId="0" borderId="2" xfId="0" applyNumberFormat="1" applyFont="1" applyFill="1" applyBorder="1" applyAlignment="1">
      <alignment horizontal="right"/>
    </xf>
    <xf numFmtId="165" fontId="25" fillId="0" borderId="2" xfId="0" applyNumberFormat="1" applyFont="1" applyBorder="1" applyAlignment="1">
      <alignment vertical="top"/>
    </xf>
    <xf numFmtId="165" fontId="25" fillId="15" borderId="2" xfId="0" applyNumberFormat="1" applyFont="1" applyFill="1" applyBorder="1" applyAlignment="1">
      <alignment horizontal="right" vertical="top"/>
    </xf>
    <xf numFmtId="165" fontId="44" fillId="0" borderId="2" xfId="0" applyNumberFormat="1" applyFont="1" applyBorder="1"/>
    <xf numFmtId="165" fontId="37" fillId="0" borderId="2" xfId="0" applyNumberFormat="1" applyFont="1" applyFill="1" applyBorder="1" applyAlignment="1" applyProtection="1">
      <protection locked="0"/>
    </xf>
    <xf numFmtId="3" fontId="0" fillId="0" borderId="0" xfId="0" applyNumberFormat="1"/>
    <xf numFmtId="0" fontId="81" fillId="0" borderId="0" xfId="0" applyFont="1"/>
    <xf numFmtId="3" fontId="54" fillId="0" borderId="2" xfId="0" applyNumberFormat="1" applyFont="1" applyBorder="1"/>
    <xf numFmtId="3" fontId="33" fillId="7" borderId="2" xfId="0" applyNumberFormat="1" applyFont="1" applyFill="1" applyBorder="1" applyAlignment="1" applyProtection="1">
      <alignment horizontal="left" vertical="top" wrapText="1"/>
    </xf>
    <xf numFmtId="3" fontId="25" fillId="0" borderId="2" xfId="0" applyNumberFormat="1" applyFont="1" applyBorder="1"/>
    <xf numFmtId="0" fontId="12" fillId="0" borderId="0" xfId="0" applyFont="1" applyBorder="1" applyAlignment="1" applyProtection="1">
      <alignment vertical="top"/>
      <protection locked="0"/>
    </xf>
    <xf numFmtId="0" fontId="82" fillId="3" borderId="0" xfId="0" applyFont="1" applyFill="1" applyBorder="1" applyAlignment="1" applyProtection="1">
      <alignment vertical="top" wrapText="1"/>
      <protection locked="0"/>
    </xf>
    <xf numFmtId="0" fontId="83" fillId="3" borderId="4" xfId="0" applyFont="1" applyFill="1" applyBorder="1" applyAlignment="1" applyProtection="1">
      <alignment vertical="top" wrapText="1"/>
      <protection locked="0"/>
    </xf>
    <xf numFmtId="0" fontId="84" fillId="0" borderId="10" xfId="0" applyFont="1" applyBorder="1" applyAlignment="1" applyProtection="1">
      <alignment vertical="top"/>
      <protection locked="0"/>
    </xf>
    <xf numFmtId="0" fontId="85" fillId="0" borderId="4" xfId="0" applyFont="1" applyBorder="1" applyAlignment="1" applyProtection="1">
      <alignment horizontal="center" vertical="top"/>
      <protection locked="0"/>
    </xf>
    <xf numFmtId="0" fontId="54" fillId="4" borderId="10" xfId="0" applyFont="1" applyFill="1" applyBorder="1" applyAlignment="1" applyProtection="1">
      <alignment horizontal="justify" vertical="top" wrapText="1"/>
      <protection locked="0"/>
    </xf>
    <xf numFmtId="0" fontId="65" fillId="3" borderId="0" xfId="0" applyFont="1" applyFill="1" applyBorder="1" applyAlignment="1">
      <alignment vertical="center"/>
    </xf>
    <xf numFmtId="0" fontId="39" fillId="2" borderId="19" xfId="0" applyFont="1" applyFill="1" applyBorder="1" applyAlignment="1">
      <alignment horizontal="left" vertical="center"/>
    </xf>
    <xf numFmtId="0" fontId="39" fillId="2" borderId="9" xfId="0" applyFont="1" applyFill="1" applyBorder="1" applyAlignment="1">
      <alignment horizontal="left" vertical="center"/>
    </xf>
    <xf numFmtId="0" fontId="39" fillId="3" borderId="19" xfId="0" applyFont="1" applyFill="1" applyBorder="1" applyAlignment="1">
      <alignment horizontal="left" vertical="center"/>
    </xf>
    <xf numFmtId="0" fontId="39" fillId="3" borderId="9" xfId="0" applyFont="1" applyFill="1" applyBorder="1" applyAlignment="1">
      <alignment horizontal="left" vertical="center"/>
    </xf>
  </cellXfs>
  <cellStyles count="71">
    <cellStyle name="Comma 2" xfId="70" xr:uid="{00000000-0005-0000-0000-000000000000}"/>
    <cellStyle name="Hyperlink" xfId="68" builtinId="8"/>
    <cellStyle name="Hyperlink 2" xfId="2" xr:uid="{00000000-0005-0000-0000-000002000000}"/>
    <cellStyle name="Normal" xfId="0" builtinId="0"/>
    <cellStyle name="Normal 10" xfId="3" xr:uid="{00000000-0005-0000-0000-000004000000}"/>
    <cellStyle name="Normal 10 2" xfId="4" xr:uid="{00000000-0005-0000-0000-000005000000}"/>
    <cellStyle name="Normal 10 2 2" xfId="5" xr:uid="{00000000-0005-0000-0000-000006000000}"/>
    <cellStyle name="Normal 10 2 2 2" xfId="6" xr:uid="{00000000-0005-0000-0000-000007000000}"/>
    <cellStyle name="Normal 10 2 3" xfId="7" xr:uid="{00000000-0005-0000-0000-000008000000}"/>
    <cellStyle name="Normal 10 3" xfId="8" xr:uid="{00000000-0005-0000-0000-000009000000}"/>
    <cellStyle name="Normal 10 3 2" xfId="9" xr:uid="{00000000-0005-0000-0000-00000A000000}"/>
    <cellStyle name="Normal 10 4" xfId="10" xr:uid="{00000000-0005-0000-0000-00000B000000}"/>
    <cellStyle name="Normal 11" xfId="11" xr:uid="{00000000-0005-0000-0000-00000C000000}"/>
    <cellStyle name="Normal 11 2" xfId="12" xr:uid="{00000000-0005-0000-0000-00000D000000}"/>
    <cellStyle name="Normal 12" xfId="13" xr:uid="{00000000-0005-0000-0000-00000E000000}"/>
    <cellStyle name="Normal 12 2" xfId="14" xr:uid="{00000000-0005-0000-0000-00000F000000}"/>
    <cellStyle name="Normal 13" xfId="15" xr:uid="{00000000-0005-0000-0000-000010000000}"/>
    <cellStyle name="Normal 14" xfId="16" xr:uid="{00000000-0005-0000-0000-000011000000}"/>
    <cellStyle name="Normal 15" xfId="17" xr:uid="{00000000-0005-0000-0000-000012000000}"/>
    <cellStyle name="Normal 16" xfId="18" xr:uid="{00000000-0005-0000-0000-000013000000}"/>
    <cellStyle name="Normal 17" xfId="19" xr:uid="{00000000-0005-0000-0000-000014000000}"/>
    <cellStyle name="Normal 18" xfId="66" xr:uid="{00000000-0005-0000-0000-000015000000}"/>
    <cellStyle name="Normal 19" xfId="1" xr:uid="{00000000-0005-0000-0000-000016000000}"/>
    <cellStyle name="Normal 19 2" xfId="67" xr:uid="{00000000-0005-0000-0000-000017000000}"/>
    <cellStyle name="Normal 2" xfId="20" xr:uid="{00000000-0005-0000-0000-000018000000}"/>
    <cellStyle name="Normal 2 2" xfId="21" xr:uid="{00000000-0005-0000-0000-000019000000}"/>
    <cellStyle name="Normal 2 3" xfId="22" xr:uid="{00000000-0005-0000-0000-00001A000000}"/>
    <cellStyle name="Normal 2_STO" xfId="23" xr:uid="{00000000-0005-0000-0000-00001B000000}"/>
    <cellStyle name="Normal 3" xfId="24" xr:uid="{00000000-0005-0000-0000-00001C000000}"/>
    <cellStyle name="Normal 3 2" xfId="25" xr:uid="{00000000-0005-0000-0000-00001D000000}"/>
    <cellStyle name="Normal 3 2 2" xfId="26" xr:uid="{00000000-0005-0000-0000-00001E000000}"/>
    <cellStyle name="Normal 3 3" xfId="27" xr:uid="{00000000-0005-0000-0000-00001F000000}"/>
    <cellStyle name="Normal 3 3 2" xfId="28" xr:uid="{00000000-0005-0000-0000-000020000000}"/>
    <cellStyle name="Normal 3 4" xfId="29" xr:uid="{00000000-0005-0000-0000-000021000000}"/>
    <cellStyle name="Normal 4" xfId="30" xr:uid="{00000000-0005-0000-0000-000022000000}"/>
    <cellStyle name="Normal 4 2" xfId="31" xr:uid="{00000000-0005-0000-0000-000023000000}"/>
    <cellStyle name="Normal 4 2 2" xfId="32" xr:uid="{00000000-0005-0000-0000-000024000000}"/>
    <cellStyle name="Normal 4 3" xfId="33" xr:uid="{00000000-0005-0000-0000-000025000000}"/>
    <cellStyle name="Normal 4 3 2" xfId="34" xr:uid="{00000000-0005-0000-0000-000026000000}"/>
    <cellStyle name="Normal 4 4" xfId="35" xr:uid="{00000000-0005-0000-0000-000027000000}"/>
    <cellStyle name="Normal 5" xfId="36" xr:uid="{00000000-0005-0000-0000-000028000000}"/>
    <cellStyle name="Normal 5 2" xfId="37" xr:uid="{00000000-0005-0000-0000-000029000000}"/>
    <cellStyle name="Normal 6" xfId="38" xr:uid="{00000000-0005-0000-0000-00002A000000}"/>
    <cellStyle name="Normal 6 2" xfId="39" xr:uid="{00000000-0005-0000-0000-00002B000000}"/>
    <cellStyle name="Normal 7" xfId="40" xr:uid="{00000000-0005-0000-0000-00002C000000}"/>
    <cellStyle name="Normal 7 2" xfId="41" xr:uid="{00000000-0005-0000-0000-00002D000000}"/>
    <cellStyle name="Normal 7 2 2" xfId="42" xr:uid="{00000000-0005-0000-0000-00002E000000}"/>
    <cellStyle name="Normal 7 2 2 2" xfId="43" xr:uid="{00000000-0005-0000-0000-00002F000000}"/>
    <cellStyle name="Normal 7 2 3" xfId="44" xr:uid="{00000000-0005-0000-0000-000030000000}"/>
    <cellStyle name="Normal 7 3" xfId="45" xr:uid="{00000000-0005-0000-0000-000031000000}"/>
    <cellStyle name="Normal 7 3 2" xfId="46" xr:uid="{00000000-0005-0000-0000-000032000000}"/>
    <cellStyle name="Normal 7 4" xfId="47" xr:uid="{00000000-0005-0000-0000-000033000000}"/>
    <cellStyle name="Normal 7 5" xfId="48" xr:uid="{00000000-0005-0000-0000-000034000000}"/>
    <cellStyle name="Normal 8" xfId="49" xr:uid="{00000000-0005-0000-0000-000035000000}"/>
    <cellStyle name="Normal 8 2" xfId="50" xr:uid="{00000000-0005-0000-0000-000036000000}"/>
    <cellStyle name="Normal 8 2 2" xfId="51" xr:uid="{00000000-0005-0000-0000-000037000000}"/>
    <cellStyle name="Normal 8 2 2 2" xfId="52" xr:uid="{00000000-0005-0000-0000-000038000000}"/>
    <cellStyle name="Normal 8 2 3" xfId="53" xr:uid="{00000000-0005-0000-0000-000039000000}"/>
    <cellStyle name="Normal 8 3" xfId="54" xr:uid="{00000000-0005-0000-0000-00003A000000}"/>
    <cellStyle name="Normal 8 3 2" xfId="55" xr:uid="{00000000-0005-0000-0000-00003B000000}"/>
    <cellStyle name="Normal 8 4" xfId="56" xr:uid="{00000000-0005-0000-0000-00003C000000}"/>
    <cellStyle name="Normal 9" xfId="57" xr:uid="{00000000-0005-0000-0000-00003D000000}"/>
    <cellStyle name="Normal 9 2" xfId="58" xr:uid="{00000000-0005-0000-0000-00003E000000}"/>
    <cellStyle name="Normal 9 2 2" xfId="59" xr:uid="{00000000-0005-0000-0000-00003F000000}"/>
    <cellStyle name="Normal 9 2 2 2" xfId="60" xr:uid="{00000000-0005-0000-0000-000040000000}"/>
    <cellStyle name="Normal 9 2 3" xfId="61" xr:uid="{00000000-0005-0000-0000-000041000000}"/>
    <cellStyle name="Normal 9 3" xfId="62" xr:uid="{00000000-0005-0000-0000-000042000000}"/>
    <cellStyle name="Normal 9 3 2" xfId="63" xr:uid="{00000000-0005-0000-0000-000043000000}"/>
    <cellStyle name="Normal 9 4" xfId="64" xr:uid="{00000000-0005-0000-0000-000044000000}"/>
    <cellStyle name="Style 1" xfId="65" xr:uid="{00000000-0005-0000-0000-000045000000}"/>
    <cellStyle name="Zarez 2" xfId="69" xr:uid="{00000000-0005-0000-0000-000046000000}"/>
  </cellStyles>
  <dxfs count="156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2" defaultPivotStyle="PivotStyleMedium9"/>
  <colors>
    <mruColors>
      <color rgb="FFA88082"/>
      <color rgb="FFFFFFCC"/>
      <color rgb="FFFFFFE7"/>
      <color rgb="FFC7E6A4"/>
      <color rgb="FFC5D9F1"/>
      <color rgb="FF755052"/>
      <color rgb="FFE2D4D4"/>
      <color rgb="FFFFFFFF"/>
      <color rgb="FFEC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370807</xdr:colOff>
      <xdr:row>0</xdr:row>
      <xdr:rowOff>579170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D57C180B-0C8E-4E03-B150-83308395A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3D4DAAF-B1AD-4E8F-8A53-B07550A6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047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78E418-9832-4C63-A8F5-7B5927211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212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DF0C4E-A293-4ED2-8A6A-0AF1F289B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8873" y="989215"/>
          <a:ext cx="1085182" cy="5791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1</xdr:col>
      <xdr:colOff>386913</xdr:colOff>
      <xdr:row>5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8653B4-C114-41BF-997A-BEEE1DA9A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2662" y="955964"/>
          <a:ext cx="1085182" cy="5791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37</xdr:row>
      <xdr:rowOff>0</xdr:rowOff>
    </xdr:from>
    <xdr:to>
      <xdr:col>3</xdr:col>
      <xdr:colOff>146957</xdr:colOff>
      <xdr:row>39</xdr:row>
      <xdr:rowOff>152401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37</xdr:row>
      <xdr:rowOff>0</xdr:rowOff>
    </xdr:from>
    <xdr:to>
      <xdr:col>3</xdr:col>
      <xdr:colOff>146957</xdr:colOff>
      <xdr:row>39</xdr:row>
      <xdr:rowOff>152401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4429125" y="3724275"/>
          <a:ext cx="146957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B4CB22A0-727C-4DE8-AD57-9F4A3DE06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370807</xdr:colOff>
      <xdr:row>0</xdr:row>
      <xdr:rowOff>579170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2930394-70AB-4107-BA8D-530CAD92F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C25F67-FE60-4F71-B979-B307C5015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749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3C76BE-46BC-4F5B-AADB-198635049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212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9EA2A5-D4E6-424E-BAFE-0F5E383E7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047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CFE3FD-02D2-45B6-AF16-33C5E1D4D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A0FD2D-8B27-48CA-A02E-97E5DD374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3564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97CB0E-A08F-4C03-B9E5-88B518A01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935" y="955964"/>
          <a:ext cx="1085182" cy="585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1085182</xdr:colOff>
      <xdr:row>5</xdr:row>
      <xdr:rowOff>585267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6CF308-9015-444E-8694-C6331FBFB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8625" y="955964"/>
          <a:ext cx="1085182" cy="585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ilukv/AppData/Local/Microsoft/Windows/INetCache/Content.Outlook/BU73BEL4/IVA/E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0" refreshError="1"/>
      <sheetData sheetId="1" refreshError="1">
        <row r="12">
          <cell r="A12" t="str">
            <v>(1)</v>
          </cell>
          <cell r="B12">
            <v>0</v>
          </cell>
        </row>
        <row r="13">
          <cell r="A13" t="str">
            <v>estimated</v>
          </cell>
          <cell r="B13">
            <v>1</v>
          </cell>
        </row>
        <row r="14">
          <cell r="A14" t="str">
            <v>half-finalized</v>
          </cell>
          <cell r="B14">
            <v>2</v>
          </cell>
        </row>
        <row r="15">
          <cell r="A15" t="str">
            <v>final</v>
          </cell>
          <cell r="B15">
            <v>3</v>
          </cell>
        </row>
        <row r="16">
          <cell r="A16" t="str">
            <v>planned</v>
          </cell>
          <cell r="B16">
            <v>4</v>
          </cell>
        </row>
        <row r="17">
          <cell r="A17" t="str">
            <v>forecast</v>
          </cell>
          <cell r="B17">
            <v>5</v>
          </cell>
        </row>
        <row r="18">
          <cell r="A18" t="str">
            <v>cash</v>
          </cell>
          <cell r="B18">
            <v>10</v>
          </cell>
        </row>
        <row r="19">
          <cell r="A19" t="str">
            <v>accrual</v>
          </cell>
          <cell r="B19">
            <v>11</v>
          </cell>
        </row>
        <row r="20">
          <cell r="A20" t="str">
            <v>mixed</v>
          </cell>
          <cell r="B20">
            <v>12</v>
          </cell>
        </row>
        <row r="21">
          <cell r="A21" t="str">
            <v>other</v>
          </cell>
          <cell r="B21">
            <v>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zakon.hr/z/3157/Zakon-o-uvo%C4%91enju-eura-kao-slu%C5%BEbene-valute-u-Republici-Hrvatskoj" TargetMode="External"/><Relationship Id="rId1" Type="http://schemas.openxmlformats.org/officeDocument/2006/relationships/hyperlink" Target="https://www.zakon.hr/z/3157/Zakon-o-uvo%C4%91enju-eura-kao-slu%C5%BEbene-valute-u-Republici-Hrvatskoj" TargetMode="Externa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zoomScaleNormal="100" workbookViewId="0">
      <selection activeCell="A2" sqref="A2"/>
    </sheetView>
  </sheetViews>
  <sheetFormatPr defaultRowHeight="15.05" x14ac:dyDescent="0.3"/>
  <cols>
    <col min="1" max="1" width="10.6640625" customWidth="1"/>
  </cols>
  <sheetData>
    <row r="1" spans="1:18" ht="50.1" customHeight="1" x14ac:dyDescent="0.3">
      <c r="A1" s="8"/>
      <c r="B1" s="9"/>
      <c r="C1" s="9"/>
      <c r="D1" s="9"/>
      <c r="E1" s="9"/>
      <c r="F1" s="9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3">
      <c r="A2" s="21" t="s">
        <v>161</v>
      </c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x14ac:dyDescent="0.3">
      <c r="A3" s="23" t="s">
        <v>162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8" x14ac:dyDescent="0.3">
      <c r="A4" s="10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8" x14ac:dyDescent="0.3">
      <c r="A5" s="1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8" x14ac:dyDescent="0.3">
      <c r="A6" s="1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8" x14ac:dyDescent="0.3">
      <c r="A7" s="12"/>
      <c r="B7" s="22"/>
      <c r="C7" s="24" t="s">
        <v>4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8" x14ac:dyDescent="0.3">
      <c r="A8" s="22"/>
      <c r="B8" s="22"/>
      <c r="C8" s="25" t="s">
        <v>5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8" x14ac:dyDescent="0.3">
      <c r="A9" s="26" t="s">
        <v>141</v>
      </c>
      <c r="B9" s="22"/>
      <c r="C9" s="310" t="s">
        <v>489</v>
      </c>
      <c r="D9" s="7"/>
      <c r="E9" s="7"/>
      <c r="F9" s="139"/>
      <c r="G9" s="139"/>
      <c r="H9" s="139"/>
      <c r="I9" s="139"/>
      <c r="J9" s="139"/>
      <c r="K9" s="139"/>
      <c r="L9" s="139"/>
      <c r="M9" s="139"/>
      <c r="N9" s="24"/>
      <c r="O9" s="24"/>
      <c r="P9" s="24"/>
    </row>
    <row r="10" spans="1:18" x14ac:dyDescent="0.3">
      <c r="A10" s="27"/>
      <c r="B10" s="22"/>
      <c r="C10" s="25" t="s">
        <v>464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8" x14ac:dyDescent="0.3">
      <c r="A11" s="26" t="s">
        <v>142</v>
      </c>
      <c r="C11" s="311" t="s">
        <v>315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</row>
    <row r="12" spans="1:18" x14ac:dyDescent="0.3">
      <c r="C12" s="32" t="s">
        <v>189</v>
      </c>
    </row>
    <row r="13" spans="1:18" x14ac:dyDescent="0.3">
      <c r="A13" s="199" t="s">
        <v>143</v>
      </c>
      <c r="C13" s="140" t="s">
        <v>306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8" x14ac:dyDescent="0.3">
      <c r="C14" s="32" t="s">
        <v>188</v>
      </c>
    </row>
    <row r="15" spans="1:18" x14ac:dyDescent="0.3">
      <c r="A15" s="26" t="s">
        <v>144</v>
      </c>
      <c r="C15" s="142" t="s">
        <v>307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"/>
    </row>
    <row r="16" spans="1:18" x14ac:dyDescent="0.3">
      <c r="C16" s="32" t="s">
        <v>88</v>
      </c>
    </row>
    <row r="17" spans="1:28" x14ac:dyDescent="0.3">
      <c r="A17" s="26" t="s">
        <v>145</v>
      </c>
      <c r="C17" s="140" t="s">
        <v>308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</row>
    <row r="18" spans="1:28" x14ac:dyDescent="0.3">
      <c r="C18" s="32" t="s">
        <v>95</v>
      </c>
    </row>
    <row r="19" spans="1:28" x14ac:dyDescent="0.3">
      <c r="A19" s="26" t="s">
        <v>146</v>
      </c>
      <c r="C19" s="140" t="s">
        <v>309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</row>
    <row r="20" spans="1:28" x14ac:dyDescent="0.3">
      <c r="C20" s="32" t="s">
        <v>117</v>
      </c>
    </row>
    <row r="21" spans="1:28" x14ac:dyDescent="0.3">
      <c r="A21" s="26" t="s">
        <v>147</v>
      </c>
      <c r="C21" s="140" t="s">
        <v>310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</row>
    <row r="22" spans="1:28" x14ac:dyDescent="0.3">
      <c r="C22" s="32" t="s">
        <v>133</v>
      </c>
    </row>
    <row r="23" spans="1:28" x14ac:dyDescent="0.3">
      <c r="A23" s="26" t="s">
        <v>148</v>
      </c>
      <c r="C23" s="140" t="s">
        <v>311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</row>
    <row r="24" spans="1:28" x14ac:dyDescent="0.3">
      <c r="C24" s="32" t="s">
        <v>134</v>
      </c>
    </row>
    <row r="25" spans="1:28" x14ac:dyDescent="0.3">
      <c r="A25" s="26" t="s">
        <v>149</v>
      </c>
      <c r="C25" s="142" t="s">
        <v>312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</row>
    <row r="26" spans="1:28" x14ac:dyDescent="0.3">
      <c r="C26" s="32" t="s">
        <v>137</v>
      </c>
    </row>
    <row r="27" spans="1:28" x14ac:dyDescent="0.3">
      <c r="A27" s="26" t="s">
        <v>150</v>
      </c>
      <c r="C27" s="142" t="s">
        <v>313</v>
      </c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</row>
    <row r="28" spans="1:28" x14ac:dyDescent="0.3">
      <c r="C28" s="32" t="s">
        <v>135</v>
      </c>
    </row>
    <row r="29" spans="1:28" x14ac:dyDescent="0.3">
      <c r="A29" s="26" t="s">
        <v>151</v>
      </c>
      <c r="C29" s="140" t="s">
        <v>314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28" x14ac:dyDescent="0.3">
      <c r="C30" s="312" t="s">
        <v>490</v>
      </c>
    </row>
    <row r="31" spans="1:28" x14ac:dyDescent="0.3">
      <c r="C31" s="262" t="s">
        <v>261</v>
      </c>
      <c r="D31" s="262"/>
      <c r="E31" s="262"/>
      <c r="F31" s="141"/>
    </row>
    <row r="32" spans="1:28" x14ac:dyDescent="0.3">
      <c r="C32" s="263" t="s">
        <v>262</v>
      </c>
      <c r="D32" s="277"/>
      <c r="E32" s="277"/>
      <c r="F32" s="144"/>
    </row>
  </sheetData>
  <hyperlinks>
    <hyperlink ref="C7" location="'Kratice-Abbreviations'!A1" display="KRATICE" xr:uid="{00000000-0004-0000-0000-000000000000}"/>
    <hyperlink ref="C8" location="'Kratice-Abbreviations'!A1" display="ABBREVIATIONS" xr:uid="{00000000-0004-0000-0000-000001000000}"/>
    <hyperlink ref="A9" location="'1'!A1" display="Tab. 1" xr:uid="{00000000-0004-0000-0000-000002000000}"/>
    <hyperlink ref="A11" location="'2.A'!A1" display="Tab. 2A" xr:uid="{00000000-0004-0000-0000-000003000000}"/>
    <hyperlink ref="A13" location="'2.B'!A1" display="Tab. 2B" xr:uid="{00000000-0004-0000-0000-000004000000}"/>
    <hyperlink ref="A15" location="'2.C'!A1" display="Tab. 2C" xr:uid="{00000000-0004-0000-0000-000005000000}"/>
    <hyperlink ref="A17" location="'2.D'!A1" display="Tab. 2D" xr:uid="{00000000-0004-0000-0000-000006000000}"/>
    <hyperlink ref="A19" location="'3.A'!A1" display="Tab. 3A" xr:uid="{00000000-0004-0000-0000-000007000000}"/>
    <hyperlink ref="A21" location="'3.B'!A1" display="Tab. 3B" xr:uid="{00000000-0004-0000-0000-000008000000}"/>
    <hyperlink ref="A23" location="'3.C'!A1" display="Tab. 3C" xr:uid="{00000000-0004-0000-0000-000009000000}"/>
    <hyperlink ref="A25" location="'3.D'!A1" display="Tab. 3D" xr:uid="{00000000-0004-0000-0000-00000A000000}"/>
    <hyperlink ref="A27" location="'3.E'!A1" display="Tab. 3E" xr:uid="{00000000-0004-0000-0000-00000B000000}"/>
    <hyperlink ref="A29" location="'4.'!A1" display="Tab. 4" xr:uid="{00000000-0004-0000-0000-00000C000000}"/>
    <hyperlink ref="C31:E32" location="'Metodol objas-Notes on methodo'!A1" display="METODOLOŠKA OBJAŠNJENJA" xr:uid="{00000000-0004-0000-0000-00000D000000}"/>
  </hyperlinks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&amp;L&amp;"Arial,Uobičajeno"&amp;8Informacije/ Information
Telefon/ Phone: (+385 1) 48 06 138, 48 06 154
Elektronička pošta/ E-mail: stat.info@dzs.hr&amp;C&amp;"Arial,Uobičajeno"&amp;8&amp;P&amp;R&amp;"Arial,Uobičajeno"&amp;8Objavljeno/ Published: 21.10.2019.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4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11" width="8.6640625" customWidth="1"/>
  </cols>
  <sheetData>
    <row r="1" spans="1:11" ht="15.05" customHeight="1" x14ac:dyDescent="0.3">
      <c r="A1" s="62" t="s">
        <v>126</v>
      </c>
      <c r="B1" s="62"/>
    </row>
    <row r="2" spans="1:11" ht="15.05" customHeight="1" x14ac:dyDescent="0.3">
      <c r="A2" s="140" t="s">
        <v>311</v>
      </c>
      <c r="B2" s="61"/>
    </row>
    <row r="3" spans="1:11" ht="15.05" customHeight="1" x14ac:dyDescent="0.3">
      <c r="A3" s="70" t="s">
        <v>134</v>
      </c>
      <c r="B3" s="61"/>
    </row>
    <row r="4" spans="1:11" ht="15.05" customHeight="1" x14ac:dyDescent="0.3">
      <c r="A4" s="3" t="s">
        <v>2</v>
      </c>
      <c r="B4" s="69"/>
    </row>
    <row r="5" spans="1:11" ht="15.05" customHeight="1" x14ac:dyDescent="0.3">
      <c r="A5" s="4" t="s">
        <v>3</v>
      </c>
      <c r="B5" s="69"/>
    </row>
    <row r="6" spans="1:11" ht="50.1" customHeight="1" x14ac:dyDescent="0.3">
      <c r="A6" s="71"/>
      <c r="B6" s="71"/>
      <c r="C6" s="35"/>
      <c r="D6" s="35"/>
      <c r="E6" s="35"/>
      <c r="F6" s="35"/>
      <c r="H6" s="386"/>
      <c r="I6" s="387"/>
      <c r="J6" s="387"/>
      <c r="K6" s="387"/>
    </row>
    <row r="7" spans="1:11" x14ac:dyDescent="0.3">
      <c r="A7" s="162" t="s">
        <v>182</v>
      </c>
      <c r="B7" s="362" t="s">
        <v>83</v>
      </c>
      <c r="C7" s="384" t="s">
        <v>505</v>
      </c>
      <c r="D7" s="385"/>
      <c r="E7" s="385"/>
      <c r="F7" s="385"/>
      <c r="H7" s="386" t="s">
        <v>506</v>
      </c>
      <c r="I7" s="387"/>
      <c r="J7" s="387"/>
      <c r="K7" s="387"/>
    </row>
    <row r="8" spans="1:11" x14ac:dyDescent="0.3">
      <c r="A8" s="190" t="s">
        <v>184</v>
      </c>
      <c r="B8" s="362" t="s">
        <v>9</v>
      </c>
      <c r="C8" s="94"/>
      <c r="D8" s="94"/>
      <c r="E8" s="94"/>
      <c r="F8" s="353"/>
      <c r="H8" s="345"/>
      <c r="I8" s="345"/>
      <c r="J8" s="345"/>
      <c r="K8" s="354"/>
    </row>
    <row r="9" spans="1:11" x14ac:dyDescent="0.3">
      <c r="A9" s="162" t="s">
        <v>492</v>
      </c>
      <c r="B9" s="362" t="s">
        <v>493</v>
      </c>
      <c r="C9" s="93" t="s">
        <v>8</v>
      </c>
      <c r="D9" s="93" t="s">
        <v>39</v>
      </c>
      <c r="E9" s="97" t="s">
        <v>397</v>
      </c>
      <c r="F9" s="351" t="s">
        <v>406</v>
      </c>
      <c r="H9" s="345" t="s">
        <v>8</v>
      </c>
      <c r="I9" s="345" t="s">
        <v>39</v>
      </c>
      <c r="J9" s="345" t="s">
        <v>397</v>
      </c>
      <c r="K9" s="355" t="s">
        <v>406</v>
      </c>
    </row>
    <row r="10" spans="1:11" ht="24.9" x14ac:dyDescent="0.3">
      <c r="A10" s="292" t="s">
        <v>369</v>
      </c>
      <c r="B10" s="233" t="s">
        <v>470</v>
      </c>
      <c r="C10" s="205" t="s">
        <v>0</v>
      </c>
      <c r="D10" s="205" t="s">
        <v>0</v>
      </c>
      <c r="E10" s="205" t="s">
        <v>0</v>
      </c>
      <c r="F10" s="205" t="s">
        <v>0</v>
      </c>
      <c r="H10" s="205" t="s">
        <v>0</v>
      </c>
      <c r="I10" s="205" t="s">
        <v>0</v>
      </c>
      <c r="J10" s="205" t="s">
        <v>0</v>
      </c>
      <c r="K10" s="205" t="s">
        <v>0</v>
      </c>
    </row>
    <row r="11" spans="1:11" x14ac:dyDescent="0.3">
      <c r="A11" s="100"/>
      <c r="B11" s="234"/>
      <c r="C11" s="110"/>
      <c r="D11" s="110"/>
      <c r="E11" s="110"/>
      <c r="F11" s="110"/>
      <c r="H11" s="110"/>
      <c r="I11" s="110"/>
      <c r="J11" s="110"/>
      <c r="K11" s="110"/>
    </row>
    <row r="12" spans="1:11" x14ac:dyDescent="0.3">
      <c r="A12" s="231" t="s">
        <v>339</v>
      </c>
      <c r="B12" s="107" t="s">
        <v>340</v>
      </c>
      <c r="C12" s="228" t="str">
        <f>IF(AND(C13="0",C14="0",C15="0",C22="0",C27="0",C28="0",C29="0"),"0",IF(AND(C13="M",C14="M",C15="M",C22="M",C27="M",C28="M",C29="M"),"M",IF(AND(C13="L",C14="L",C15="L",C22="L",C27="L",C28="L",C29="L"),"L",IF(AND(ISTEXT(C13),ISTEXT(C14),ISTEXT(C15),ISTEXT(C22),ISTEXT(C27),ISTEXT(C28),ISTEXT(C29)),"M",C13+C14+C15+C22+C27+C28+C29))))</f>
        <v>M</v>
      </c>
      <c r="D12" s="228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28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28" t="s">
        <v>0</v>
      </c>
      <c r="H12" s="228" t="str">
        <f>IF(AND(H13="0",H14="0",H15="0",H22="0",H27="0",H28="0",H29="0"),"0",IF(AND(H13="M",H14="M",H15="M",H22="M",H27="M",H28="M",H29="M"),"M",IF(AND(H13="L",H14="L",H15="L",H22="L",H27="L",H28="L",H29="L"),"L",IF(AND(ISTEXT(H13),ISTEXT(H14),ISTEXT(H15),ISTEXT(H22),ISTEXT(H27),ISTEXT(H28),ISTEXT(H29)),"M",H13+H14+H15+H22+H27+H28+H29))))</f>
        <v>M</v>
      </c>
      <c r="I12" s="228" t="str">
        <f>IF(AND(I13="0",I14="0",I15="0",I22="0",I27="0",I28="0",I29="0"),"0",IF(AND(I13="M",I14="M",I15="M",I22="M",I27="M",I28="M",I29="M"),"M",IF(AND(I13="L",I14="L",I15="L",I22="L",I27="L",I28="L",I29="L"),"L",IF(AND(ISTEXT(I13),ISTEXT(I14),ISTEXT(I15),ISTEXT(I22),ISTEXT(I27),ISTEXT(I28),ISTEXT(I29)),"M",I13+I14+I15+I22+I27+I28+I29))))</f>
        <v>M</v>
      </c>
      <c r="J12" s="228" t="str">
        <f>IF(AND(J13="0",J14="0",J15="0",J22="0",J27="0",J28="0",J29="0"),"0",IF(AND(J13="M",J14="M",J15="M",J22="M",J27="M",J28="M",J29="M"),"M",IF(AND(J13="L",J14="L",J15="L",J22="L",J27="L",J28="L",J29="L"),"L",IF(AND(ISTEXT(J13),ISTEXT(J14),ISTEXT(J15),ISTEXT(J22),ISTEXT(J27),ISTEXT(J28),ISTEXT(J29)),"M",J13+J14+J15+J22+J27+J28+J29))))</f>
        <v>M</v>
      </c>
      <c r="K12" s="228" t="s">
        <v>0</v>
      </c>
    </row>
    <row r="13" spans="1:11" x14ac:dyDescent="0.3">
      <c r="A13" s="184" t="s">
        <v>234</v>
      </c>
      <c r="B13" s="213" t="s">
        <v>96</v>
      </c>
      <c r="C13" s="205" t="s">
        <v>0</v>
      </c>
      <c r="D13" s="205" t="s">
        <v>0</v>
      </c>
      <c r="E13" s="205" t="s">
        <v>0</v>
      </c>
      <c r="F13" s="205" t="s">
        <v>0</v>
      </c>
      <c r="H13" s="205" t="s">
        <v>0</v>
      </c>
      <c r="I13" s="205" t="s">
        <v>0</v>
      </c>
      <c r="J13" s="205" t="s">
        <v>0</v>
      </c>
      <c r="K13" s="205" t="s">
        <v>0</v>
      </c>
    </row>
    <row r="14" spans="1:11" x14ac:dyDescent="0.3">
      <c r="A14" s="230" t="s">
        <v>235</v>
      </c>
      <c r="B14" s="213" t="s">
        <v>97</v>
      </c>
      <c r="C14" s="205" t="s">
        <v>0</v>
      </c>
      <c r="D14" s="205" t="s">
        <v>0</v>
      </c>
      <c r="E14" s="205" t="s">
        <v>0</v>
      </c>
      <c r="F14" s="205" t="s">
        <v>0</v>
      </c>
      <c r="H14" s="205" t="s">
        <v>0</v>
      </c>
      <c r="I14" s="205" t="s">
        <v>0</v>
      </c>
      <c r="J14" s="205" t="s">
        <v>0</v>
      </c>
      <c r="K14" s="205" t="s">
        <v>0</v>
      </c>
    </row>
    <row r="15" spans="1:11" x14ac:dyDescent="0.3">
      <c r="A15" s="184" t="s">
        <v>236</v>
      </c>
      <c r="B15" s="213" t="s">
        <v>98</v>
      </c>
      <c r="C15" s="205" t="s">
        <v>0</v>
      </c>
      <c r="D15" s="205" t="s">
        <v>0</v>
      </c>
      <c r="E15" s="205" t="s">
        <v>0</v>
      </c>
      <c r="F15" s="205" t="s">
        <v>0</v>
      </c>
      <c r="H15" s="205" t="s">
        <v>0</v>
      </c>
      <c r="I15" s="205" t="s">
        <v>0</v>
      </c>
      <c r="J15" s="205" t="s">
        <v>0</v>
      </c>
      <c r="K15" s="205" t="s">
        <v>0</v>
      </c>
    </row>
    <row r="16" spans="1:11" x14ac:dyDescent="0.3">
      <c r="A16" s="184" t="s">
        <v>280</v>
      </c>
      <c r="B16" s="213" t="s">
        <v>118</v>
      </c>
      <c r="C16" s="226" t="s">
        <v>0</v>
      </c>
      <c r="D16" s="226" t="s">
        <v>0</v>
      </c>
      <c r="E16" s="226" t="s">
        <v>0</v>
      </c>
      <c r="F16" s="226" t="s">
        <v>0</v>
      </c>
      <c r="G16" s="64"/>
      <c r="H16" s="226" t="s">
        <v>0</v>
      </c>
      <c r="I16" s="226" t="s">
        <v>0</v>
      </c>
      <c r="J16" s="226" t="s">
        <v>0</v>
      </c>
      <c r="K16" s="226" t="s">
        <v>0</v>
      </c>
    </row>
    <row r="17" spans="1:11" x14ac:dyDescent="0.3">
      <c r="A17" s="184" t="s">
        <v>281</v>
      </c>
      <c r="B17" s="213" t="s">
        <v>119</v>
      </c>
      <c r="C17" s="226" t="s">
        <v>0</v>
      </c>
      <c r="D17" s="226" t="s">
        <v>0</v>
      </c>
      <c r="E17" s="226" t="s">
        <v>0</v>
      </c>
      <c r="F17" s="226" t="s">
        <v>0</v>
      </c>
      <c r="H17" s="226" t="s">
        <v>0</v>
      </c>
      <c r="I17" s="226" t="s">
        <v>0</v>
      </c>
      <c r="J17" s="226" t="s">
        <v>0</v>
      </c>
      <c r="K17" s="226" t="s">
        <v>0</v>
      </c>
    </row>
    <row r="18" spans="1:11" x14ac:dyDescent="0.3">
      <c r="A18" s="184" t="s">
        <v>282</v>
      </c>
      <c r="B18" s="213" t="s">
        <v>252</v>
      </c>
      <c r="C18" s="205" t="s">
        <v>0</v>
      </c>
      <c r="D18" s="205" t="s">
        <v>0</v>
      </c>
      <c r="E18" s="205" t="s">
        <v>0</v>
      </c>
      <c r="F18" s="205" t="s">
        <v>0</v>
      </c>
      <c r="H18" s="205" t="s">
        <v>0</v>
      </c>
      <c r="I18" s="205" t="s">
        <v>0</v>
      </c>
      <c r="J18" s="205" t="s">
        <v>0</v>
      </c>
      <c r="K18" s="205" t="s">
        <v>0</v>
      </c>
    </row>
    <row r="19" spans="1:11" x14ac:dyDescent="0.3">
      <c r="A19" s="184" t="s">
        <v>283</v>
      </c>
      <c r="B19" s="213" t="s">
        <v>120</v>
      </c>
      <c r="C19" s="205" t="s">
        <v>0</v>
      </c>
      <c r="D19" s="205" t="s">
        <v>0</v>
      </c>
      <c r="E19" s="205" t="s">
        <v>0</v>
      </c>
      <c r="F19" s="205" t="s">
        <v>0</v>
      </c>
      <c r="H19" s="205" t="s">
        <v>0</v>
      </c>
      <c r="I19" s="205" t="s">
        <v>0</v>
      </c>
      <c r="J19" s="205" t="s">
        <v>0</v>
      </c>
      <c r="K19" s="205" t="s">
        <v>0</v>
      </c>
    </row>
    <row r="20" spans="1:11" x14ac:dyDescent="0.3">
      <c r="A20" s="184" t="s">
        <v>284</v>
      </c>
      <c r="B20" s="213" t="s">
        <v>121</v>
      </c>
      <c r="C20" s="226" t="s">
        <v>0</v>
      </c>
      <c r="D20" s="226" t="s">
        <v>0</v>
      </c>
      <c r="E20" s="226" t="s">
        <v>0</v>
      </c>
      <c r="F20" s="226" t="s">
        <v>0</v>
      </c>
      <c r="H20" s="226" t="s">
        <v>0</v>
      </c>
      <c r="I20" s="226" t="s">
        <v>0</v>
      </c>
      <c r="J20" s="226" t="s">
        <v>0</v>
      </c>
      <c r="K20" s="226" t="s">
        <v>0</v>
      </c>
    </row>
    <row r="21" spans="1:11" x14ac:dyDescent="0.3">
      <c r="A21" s="184" t="s">
        <v>317</v>
      </c>
      <c r="B21" s="213" t="s">
        <v>122</v>
      </c>
      <c r="C21" s="226" t="s">
        <v>0</v>
      </c>
      <c r="D21" s="226" t="s">
        <v>0</v>
      </c>
      <c r="E21" s="226" t="s">
        <v>0</v>
      </c>
      <c r="F21" s="226" t="s">
        <v>0</v>
      </c>
      <c r="H21" s="226" t="s">
        <v>0</v>
      </c>
      <c r="I21" s="226" t="s">
        <v>0</v>
      </c>
      <c r="J21" s="226" t="s">
        <v>0</v>
      </c>
      <c r="K21" s="226" t="s">
        <v>0</v>
      </c>
    </row>
    <row r="22" spans="1:11" x14ac:dyDescent="0.3">
      <c r="A22" s="230" t="s">
        <v>239</v>
      </c>
      <c r="B22" s="213" t="s">
        <v>113</v>
      </c>
      <c r="C22" s="205" t="s">
        <v>0</v>
      </c>
      <c r="D22" s="205" t="s">
        <v>0</v>
      </c>
      <c r="E22" s="205" t="s">
        <v>0</v>
      </c>
      <c r="F22" s="205" t="s">
        <v>0</v>
      </c>
      <c r="H22" s="205" t="s">
        <v>0</v>
      </c>
      <c r="I22" s="205" t="s">
        <v>0</v>
      </c>
      <c r="J22" s="205" t="s">
        <v>0</v>
      </c>
      <c r="K22" s="205" t="s">
        <v>0</v>
      </c>
    </row>
    <row r="23" spans="1:11" x14ac:dyDescent="0.3">
      <c r="A23" s="184" t="s">
        <v>357</v>
      </c>
      <c r="B23" s="213" t="s">
        <v>358</v>
      </c>
      <c r="C23" s="205" t="s">
        <v>0</v>
      </c>
      <c r="D23" s="205" t="s">
        <v>0</v>
      </c>
      <c r="E23" s="205" t="s">
        <v>0</v>
      </c>
      <c r="F23" s="205" t="s">
        <v>0</v>
      </c>
      <c r="H23" s="205" t="s">
        <v>0</v>
      </c>
      <c r="I23" s="205" t="s">
        <v>0</v>
      </c>
      <c r="J23" s="205" t="s">
        <v>0</v>
      </c>
      <c r="K23" s="205" t="s">
        <v>0</v>
      </c>
    </row>
    <row r="24" spans="1:11" ht="23.6" x14ac:dyDescent="0.3">
      <c r="A24" s="230" t="s">
        <v>328</v>
      </c>
      <c r="B24" s="213" t="s">
        <v>329</v>
      </c>
      <c r="C24" s="205" t="s">
        <v>0</v>
      </c>
      <c r="D24" s="205" t="s">
        <v>0</v>
      </c>
      <c r="E24" s="205" t="s">
        <v>0</v>
      </c>
      <c r="F24" s="205" t="s">
        <v>0</v>
      </c>
      <c r="H24" s="205" t="s">
        <v>0</v>
      </c>
      <c r="I24" s="205" t="s">
        <v>0</v>
      </c>
      <c r="J24" s="205" t="s">
        <v>0</v>
      </c>
      <c r="K24" s="205" t="s">
        <v>0</v>
      </c>
    </row>
    <row r="25" spans="1:11" x14ac:dyDescent="0.3">
      <c r="A25" s="184" t="s">
        <v>326</v>
      </c>
      <c r="B25" s="213" t="s">
        <v>123</v>
      </c>
      <c r="C25" s="226" t="s">
        <v>0</v>
      </c>
      <c r="D25" s="226" t="s">
        <v>0</v>
      </c>
      <c r="E25" s="226" t="s">
        <v>0</v>
      </c>
      <c r="F25" s="226" t="s">
        <v>0</v>
      </c>
      <c r="H25" s="226" t="s">
        <v>0</v>
      </c>
      <c r="I25" s="226" t="s">
        <v>0</v>
      </c>
      <c r="J25" s="226" t="s">
        <v>0</v>
      </c>
      <c r="K25" s="226" t="s">
        <v>0</v>
      </c>
    </row>
    <row r="26" spans="1:11" x14ac:dyDescent="0.3">
      <c r="A26" s="184" t="s">
        <v>327</v>
      </c>
      <c r="B26" s="213" t="s">
        <v>124</v>
      </c>
      <c r="C26" s="226" t="s">
        <v>0</v>
      </c>
      <c r="D26" s="226" t="s">
        <v>0</v>
      </c>
      <c r="E26" s="226" t="s">
        <v>0</v>
      </c>
      <c r="F26" s="226" t="s">
        <v>0</v>
      </c>
      <c r="H26" s="226" t="s">
        <v>0</v>
      </c>
      <c r="I26" s="226" t="s">
        <v>0</v>
      </c>
      <c r="J26" s="226" t="s">
        <v>0</v>
      </c>
      <c r="K26" s="226" t="s">
        <v>0</v>
      </c>
    </row>
    <row r="27" spans="1:11" x14ac:dyDescent="0.3">
      <c r="A27" s="230" t="s">
        <v>242</v>
      </c>
      <c r="B27" s="213" t="s">
        <v>104</v>
      </c>
      <c r="C27" s="205" t="s">
        <v>0</v>
      </c>
      <c r="D27" s="205" t="s">
        <v>0</v>
      </c>
      <c r="E27" s="205" t="s">
        <v>0</v>
      </c>
      <c r="F27" s="205" t="s">
        <v>0</v>
      </c>
      <c r="H27" s="205" t="s">
        <v>0</v>
      </c>
      <c r="I27" s="205" t="s">
        <v>0</v>
      </c>
      <c r="J27" s="205" t="s">
        <v>0</v>
      </c>
      <c r="K27" s="205" t="s">
        <v>0</v>
      </c>
    </row>
    <row r="28" spans="1:11" x14ac:dyDescent="0.3">
      <c r="A28" s="184" t="s">
        <v>240</v>
      </c>
      <c r="B28" s="213" t="s">
        <v>105</v>
      </c>
      <c r="C28" s="205" t="s">
        <v>0</v>
      </c>
      <c r="D28" s="205" t="s">
        <v>0</v>
      </c>
      <c r="E28" s="205" t="s">
        <v>0</v>
      </c>
      <c r="F28" s="205" t="s">
        <v>0</v>
      </c>
      <c r="H28" s="205" t="s">
        <v>0</v>
      </c>
      <c r="I28" s="205" t="s">
        <v>0</v>
      </c>
      <c r="J28" s="205" t="s">
        <v>0</v>
      </c>
      <c r="K28" s="205" t="s">
        <v>0</v>
      </c>
    </row>
    <row r="29" spans="1:11" x14ac:dyDescent="0.3">
      <c r="A29" s="184" t="s">
        <v>241</v>
      </c>
      <c r="B29" s="213" t="s">
        <v>112</v>
      </c>
      <c r="C29" s="205" t="s">
        <v>0</v>
      </c>
      <c r="D29" s="205" t="s">
        <v>0</v>
      </c>
      <c r="E29" s="205" t="s">
        <v>0</v>
      </c>
      <c r="F29" s="205" t="s">
        <v>0</v>
      </c>
      <c r="H29" s="205" t="s">
        <v>0</v>
      </c>
      <c r="I29" s="205" t="s">
        <v>0</v>
      </c>
      <c r="J29" s="205" t="s">
        <v>0</v>
      </c>
      <c r="K29" s="205" t="s">
        <v>0</v>
      </c>
    </row>
    <row r="30" spans="1:11" x14ac:dyDescent="0.3">
      <c r="A30" s="185"/>
      <c r="B30" s="234"/>
      <c r="C30" s="110"/>
      <c r="D30" s="110"/>
      <c r="E30" s="110"/>
      <c r="F30" s="110"/>
      <c r="H30" s="110"/>
      <c r="I30" s="110"/>
      <c r="J30" s="110"/>
      <c r="K30" s="110"/>
    </row>
    <row r="31" spans="1:11" x14ac:dyDescent="0.3">
      <c r="A31" s="178" t="s">
        <v>344</v>
      </c>
      <c r="B31" s="107" t="s">
        <v>345</v>
      </c>
      <c r="C31" s="228" t="str">
        <f>IF(AND(C32="0",C33="0",C34="0",C36="0",C37="0",C38="0",C40="0",C41="0",C42="0"),"0",IF(AND(C32="M",C33="M",C34="M",C36="M",C37="M",C38="M",C40="M",C41="M",C42="M"),"M",IF(AND(C32="L",C33="L",C34="L",C36="L",C37="L",C38="L",C40="L",C41="L",C42="L"),"L",IF(AND(ISTEXT(C32),ISTEXT(C33),ISTEXT(C34),ISTEXT(C36),ISTEXT(C37),ISTEXT(C38),ISTEXT(C40),ISTEXT(C41),ISTEXT(C42)),"M",SUM(C32:C34)+SUM(C36:C38)+SUM(C40:C42)))))</f>
        <v>M</v>
      </c>
      <c r="D31" s="228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228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228" t="s">
        <v>0</v>
      </c>
      <c r="H31" s="228" t="str">
        <f>IF(AND(H32="0",H33="0",H34="0",H36="0",H37="0",H38="0",H40="0",H41="0",H42="0"),"0",IF(AND(H32="M",H33="M",H34="M",H36="M",H37="M",H38="M",H40="M",H41="M",H42="M"),"M",IF(AND(H32="L",H33="L",H34="L",H36="L",H37="L",H38="L",H40="L",H41="L",H42="L"),"L",IF(AND(ISTEXT(H32),ISTEXT(H33),ISTEXT(H34),ISTEXT(H36),ISTEXT(H37),ISTEXT(H38),ISTEXT(H40),ISTEXT(H41),ISTEXT(H42)),"M",SUM(H32:H34)+SUM(H36:H38)+SUM(H40:H42)))))</f>
        <v>M</v>
      </c>
      <c r="I31" s="228" t="str">
        <f>IF(AND(I32="0",I33="0",I34="0",I36="0",I37="0",I38="0",I40="0",I41="0",I42="0"),"0",IF(AND(I32="M",I33="M",I34="M",I36="M",I37="M",I38="M",I40="M",I41="M",I42="M"),"M",IF(AND(I32="L",I33="L",I34="L",I36="L",I37="L",I38="L",I40="L",I41="L",I42="L"),"L",IF(AND(ISTEXT(I32),ISTEXT(I33),ISTEXT(I34),ISTEXT(I36),ISTEXT(I37),ISTEXT(I38),ISTEXT(I40),ISTEXT(I41),ISTEXT(I42)),"M",SUM(I32:I34)+SUM(I36:I38)+SUM(I40:I42)))))</f>
        <v>M</v>
      </c>
      <c r="J31" s="228" t="str">
        <f>IF(AND(J32="0",J33="0",J34="0",J36="0",J37="0",J38="0",J40="0",J41="0",J42="0"),"0",IF(AND(J32="M",J33="M",J34="M",J36="M",J37="M",J38="M",J40="M",J41="M",J42="M"),"M",IF(AND(J32="L",J33="L",J34="L",J36="L",J37="L",J38="L",J40="L",J41="L",J42="L"),"L",IF(AND(ISTEXT(J32),ISTEXT(J33),ISTEXT(J34),ISTEXT(J36),ISTEXT(J37),ISTEXT(J38),ISTEXT(J40),ISTEXT(J41),ISTEXT(J42)),"M",SUM(J32:J34)+SUM(J36:J38)+SUM(J40:J42)))))</f>
        <v>M</v>
      </c>
      <c r="K31" s="228" t="s">
        <v>0</v>
      </c>
    </row>
    <row r="32" spans="1:11" ht="23.6" x14ac:dyDescent="0.3">
      <c r="A32" s="230" t="s">
        <v>243</v>
      </c>
      <c r="B32" s="213" t="s">
        <v>106</v>
      </c>
      <c r="C32" s="205" t="s">
        <v>0</v>
      </c>
      <c r="D32" s="205" t="s">
        <v>0</v>
      </c>
      <c r="E32" s="205" t="s">
        <v>0</v>
      </c>
      <c r="F32" s="205" t="s">
        <v>0</v>
      </c>
      <c r="H32" s="205" t="s">
        <v>0</v>
      </c>
      <c r="I32" s="205" t="s">
        <v>0</v>
      </c>
      <c r="J32" s="205" t="s">
        <v>0</v>
      </c>
      <c r="K32" s="205" t="s">
        <v>0</v>
      </c>
    </row>
    <row r="33" spans="1:11" x14ac:dyDescent="0.3">
      <c r="A33" s="230" t="s">
        <v>245</v>
      </c>
      <c r="B33" s="213" t="s">
        <v>107</v>
      </c>
      <c r="C33" s="205" t="s">
        <v>0</v>
      </c>
      <c r="D33" s="205" t="s">
        <v>0</v>
      </c>
      <c r="E33" s="205" t="s">
        <v>0</v>
      </c>
      <c r="F33" s="205" t="s">
        <v>0</v>
      </c>
      <c r="H33" s="205" t="s">
        <v>0</v>
      </c>
      <c r="I33" s="205" t="s">
        <v>0</v>
      </c>
      <c r="J33" s="205" t="s">
        <v>0</v>
      </c>
      <c r="K33" s="205" t="s">
        <v>0</v>
      </c>
    </row>
    <row r="34" spans="1:11" x14ac:dyDescent="0.3">
      <c r="A34" s="230" t="s">
        <v>244</v>
      </c>
      <c r="B34" s="213" t="s">
        <v>114</v>
      </c>
      <c r="C34" s="205" t="s">
        <v>0</v>
      </c>
      <c r="D34" s="205" t="s">
        <v>0</v>
      </c>
      <c r="E34" s="205" t="s">
        <v>0</v>
      </c>
      <c r="F34" s="205" t="s">
        <v>0</v>
      </c>
      <c r="H34" s="205" t="s">
        <v>0</v>
      </c>
      <c r="I34" s="205" t="s">
        <v>0</v>
      </c>
      <c r="J34" s="205" t="s">
        <v>0</v>
      </c>
      <c r="K34" s="205" t="s">
        <v>0</v>
      </c>
    </row>
    <row r="35" spans="1:11" x14ac:dyDescent="0.3">
      <c r="A35" s="100"/>
      <c r="B35" s="234"/>
      <c r="C35" s="110"/>
      <c r="D35" s="110"/>
      <c r="E35" s="110"/>
      <c r="F35" s="110"/>
      <c r="H35" s="110"/>
      <c r="I35" s="110"/>
      <c r="J35" s="110"/>
      <c r="K35" s="110"/>
    </row>
    <row r="36" spans="1:11" x14ac:dyDescent="0.3">
      <c r="A36" s="230" t="s">
        <v>246</v>
      </c>
      <c r="B36" s="213" t="s">
        <v>108</v>
      </c>
      <c r="C36" s="205" t="s">
        <v>0</v>
      </c>
      <c r="D36" s="205" t="s">
        <v>0</v>
      </c>
      <c r="E36" s="205" t="s">
        <v>0</v>
      </c>
      <c r="F36" s="205" t="s">
        <v>0</v>
      </c>
      <c r="H36" s="205" t="s">
        <v>0</v>
      </c>
      <c r="I36" s="205" t="s">
        <v>0</v>
      </c>
      <c r="J36" s="205" t="s">
        <v>0</v>
      </c>
      <c r="K36" s="205" t="s">
        <v>0</v>
      </c>
    </row>
    <row r="37" spans="1:11" x14ac:dyDescent="0.3">
      <c r="A37" s="169" t="s">
        <v>346</v>
      </c>
      <c r="B37" s="213" t="s">
        <v>347</v>
      </c>
      <c r="C37" s="205" t="s">
        <v>0</v>
      </c>
      <c r="D37" s="205" t="s">
        <v>0</v>
      </c>
      <c r="E37" s="205" t="s">
        <v>0</v>
      </c>
      <c r="F37" s="205" t="s">
        <v>0</v>
      </c>
      <c r="H37" s="205" t="s">
        <v>0</v>
      </c>
      <c r="I37" s="205" t="s">
        <v>0</v>
      </c>
      <c r="J37" s="205" t="s">
        <v>0</v>
      </c>
      <c r="K37" s="205" t="s">
        <v>0</v>
      </c>
    </row>
    <row r="38" spans="1:11" ht="23.6" x14ac:dyDescent="0.3">
      <c r="A38" s="230" t="s">
        <v>248</v>
      </c>
      <c r="B38" s="213" t="s">
        <v>115</v>
      </c>
      <c r="C38" s="205" t="s">
        <v>0</v>
      </c>
      <c r="D38" s="205" t="s">
        <v>0</v>
      </c>
      <c r="E38" s="205" t="s">
        <v>0</v>
      </c>
      <c r="F38" s="205" t="s">
        <v>0</v>
      </c>
      <c r="H38" s="205" t="s">
        <v>0</v>
      </c>
      <c r="I38" s="205" t="s">
        <v>0</v>
      </c>
      <c r="J38" s="205" t="s">
        <v>0</v>
      </c>
      <c r="K38" s="205" t="s">
        <v>0</v>
      </c>
    </row>
    <row r="39" spans="1:11" x14ac:dyDescent="0.3">
      <c r="A39" s="185"/>
      <c r="B39" s="220"/>
      <c r="C39" s="110"/>
      <c r="D39" s="110"/>
      <c r="E39" s="110"/>
      <c r="F39" s="110"/>
      <c r="H39" s="110"/>
      <c r="I39" s="110"/>
      <c r="J39" s="110"/>
      <c r="K39" s="110"/>
    </row>
    <row r="40" spans="1:11" ht="23.6" x14ac:dyDescent="0.3">
      <c r="A40" s="230" t="s">
        <v>248</v>
      </c>
      <c r="B40" s="213" t="s">
        <v>349</v>
      </c>
      <c r="C40" s="205" t="s">
        <v>0</v>
      </c>
      <c r="D40" s="205" t="s">
        <v>0</v>
      </c>
      <c r="E40" s="205" t="s">
        <v>0</v>
      </c>
      <c r="F40" s="205" t="s">
        <v>0</v>
      </c>
      <c r="H40" s="205" t="s">
        <v>0</v>
      </c>
      <c r="I40" s="205" t="s">
        <v>0</v>
      </c>
      <c r="J40" s="205" t="s">
        <v>0</v>
      </c>
      <c r="K40" s="205" t="s">
        <v>0</v>
      </c>
    </row>
    <row r="41" spans="1:11" x14ac:dyDescent="0.3">
      <c r="A41" s="184" t="s">
        <v>371</v>
      </c>
      <c r="B41" s="213" t="s">
        <v>351</v>
      </c>
      <c r="C41" s="205" t="s">
        <v>0</v>
      </c>
      <c r="D41" s="205" t="s">
        <v>0</v>
      </c>
      <c r="E41" s="205" t="s">
        <v>0</v>
      </c>
      <c r="F41" s="205" t="s">
        <v>0</v>
      </c>
      <c r="H41" s="205" t="s">
        <v>0</v>
      </c>
      <c r="I41" s="205" t="s">
        <v>0</v>
      </c>
      <c r="J41" s="205" t="s">
        <v>0</v>
      </c>
      <c r="K41" s="205" t="s">
        <v>0</v>
      </c>
    </row>
    <row r="42" spans="1:11" ht="23.6" x14ac:dyDescent="0.3">
      <c r="A42" s="230" t="s">
        <v>361</v>
      </c>
      <c r="B42" s="213" t="s">
        <v>353</v>
      </c>
      <c r="C42" s="205" t="s">
        <v>0</v>
      </c>
      <c r="D42" s="205" t="s">
        <v>0</v>
      </c>
      <c r="E42" s="205" t="s">
        <v>0</v>
      </c>
      <c r="F42" s="205" t="s">
        <v>0</v>
      </c>
      <c r="H42" s="205" t="s">
        <v>0</v>
      </c>
      <c r="I42" s="205" t="s">
        <v>0</v>
      </c>
      <c r="J42" s="205" t="s">
        <v>0</v>
      </c>
      <c r="K42" s="205" t="s">
        <v>0</v>
      </c>
    </row>
    <row r="43" spans="1:11" x14ac:dyDescent="0.3">
      <c r="A43" s="185"/>
      <c r="B43" s="220"/>
      <c r="C43" s="110"/>
      <c r="D43" s="110"/>
      <c r="E43" s="110"/>
      <c r="F43" s="110"/>
      <c r="H43" s="110"/>
      <c r="I43" s="110"/>
      <c r="J43" s="110"/>
      <c r="K43" s="110"/>
    </row>
    <row r="44" spans="1:11" x14ac:dyDescent="0.3">
      <c r="A44" s="178" t="s">
        <v>249</v>
      </c>
      <c r="B44" s="107" t="s">
        <v>109</v>
      </c>
      <c r="C44" s="205" t="s">
        <v>0</v>
      </c>
      <c r="D44" s="205" t="s">
        <v>0</v>
      </c>
      <c r="E44" s="205" t="s">
        <v>0</v>
      </c>
      <c r="F44" s="205" t="s">
        <v>0</v>
      </c>
      <c r="H44" s="205" t="s">
        <v>0</v>
      </c>
      <c r="I44" s="205" t="s">
        <v>0</v>
      </c>
      <c r="J44" s="205" t="s">
        <v>0</v>
      </c>
      <c r="K44" s="205" t="s">
        <v>0</v>
      </c>
    </row>
    <row r="45" spans="1:11" ht="15.05" customHeight="1" x14ac:dyDescent="0.3">
      <c r="A45" s="230" t="s">
        <v>250</v>
      </c>
      <c r="B45" s="213" t="s">
        <v>110</v>
      </c>
      <c r="C45" s="205" t="s">
        <v>0</v>
      </c>
      <c r="D45" s="205" t="s">
        <v>0</v>
      </c>
      <c r="E45" s="205" t="s">
        <v>0</v>
      </c>
      <c r="F45" s="205" t="s">
        <v>0</v>
      </c>
      <c r="H45" s="205" t="s">
        <v>0</v>
      </c>
      <c r="I45" s="205" t="s">
        <v>0</v>
      </c>
      <c r="J45" s="205" t="s">
        <v>0</v>
      </c>
      <c r="K45" s="205" t="s">
        <v>0</v>
      </c>
    </row>
    <row r="46" spans="1:11" x14ac:dyDescent="0.3">
      <c r="A46" s="184" t="s">
        <v>251</v>
      </c>
      <c r="B46" s="213" t="s">
        <v>111</v>
      </c>
      <c r="C46" s="205" t="s">
        <v>0</v>
      </c>
      <c r="D46" s="205" t="s">
        <v>0</v>
      </c>
      <c r="E46" s="205" t="s">
        <v>0</v>
      </c>
      <c r="F46" s="205" t="s">
        <v>0</v>
      </c>
      <c r="H46" s="205" t="s">
        <v>0</v>
      </c>
      <c r="I46" s="205" t="s">
        <v>0</v>
      </c>
      <c r="J46" s="205" t="s">
        <v>0</v>
      </c>
      <c r="K46" s="205" t="s">
        <v>0</v>
      </c>
    </row>
    <row r="47" spans="1:11" x14ac:dyDescent="0.3">
      <c r="A47" s="185"/>
      <c r="B47" s="220"/>
      <c r="C47" s="110"/>
      <c r="D47" s="110"/>
      <c r="E47" s="110"/>
      <c r="F47" s="110"/>
      <c r="H47" s="110"/>
      <c r="I47" s="110"/>
      <c r="J47" s="110"/>
      <c r="K47" s="110"/>
    </row>
    <row r="48" spans="1:11" ht="23.6" x14ac:dyDescent="0.3">
      <c r="A48" s="231" t="s">
        <v>372</v>
      </c>
      <c r="B48" s="107" t="s">
        <v>373</v>
      </c>
      <c r="C48" s="205" t="s">
        <v>0</v>
      </c>
      <c r="D48" s="205" t="s">
        <v>0</v>
      </c>
      <c r="E48" s="205" t="s">
        <v>0</v>
      </c>
      <c r="F48" s="205" t="s">
        <v>0</v>
      </c>
      <c r="H48" s="205" t="s">
        <v>0</v>
      </c>
      <c r="I48" s="205" t="s">
        <v>0</v>
      </c>
      <c r="J48" s="205" t="s">
        <v>0</v>
      </c>
      <c r="K48" s="205" t="s">
        <v>0</v>
      </c>
    </row>
    <row r="49" spans="1:11" x14ac:dyDescent="0.3">
      <c r="A49" s="100"/>
      <c r="B49" s="236"/>
      <c r="C49" s="195"/>
      <c r="D49" s="195"/>
      <c r="E49" s="195"/>
      <c r="F49" s="195"/>
      <c r="H49" s="195"/>
      <c r="I49" s="195"/>
      <c r="J49" s="195"/>
      <c r="K49" s="195"/>
    </row>
    <row r="50" spans="1:11" x14ac:dyDescent="0.3">
      <c r="A50" s="100"/>
      <c r="B50" s="236"/>
      <c r="C50" s="195"/>
      <c r="D50" s="195"/>
      <c r="E50" s="195"/>
      <c r="F50" s="195"/>
      <c r="H50" s="195"/>
      <c r="I50" s="195"/>
      <c r="J50" s="195"/>
      <c r="K50" s="195"/>
    </row>
    <row r="51" spans="1:11" ht="24.9" x14ac:dyDescent="0.3">
      <c r="A51" s="268" t="s">
        <v>374</v>
      </c>
      <c r="B51" s="233" t="s">
        <v>477</v>
      </c>
      <c r="C51" s="205" t="s">
        <v>0</v>
      </c>
      <c r="D51" s="205" t="s">
        <v>0</v>
      </c>
      <c r="E51" s="205" t="s">
        <v>0</v>
      </c>
      <c r="F51" s="205" t="s">
        <v>0</v>
      </c>
      <c r="H51" s="205" t="s">
        <v>0</v>
      </c>
      <c r="I51" s="205" t="s">
        <v>0</v>
      </c>
      <c r="J51" s="205" t="s">
        <v>0</v>
      </c>
      <c r="K51" s="205" t="s">
        <v>0</v>
      </c>
    </row>
    <row r="52" spans="1:11" x14ac:dyDescent="0.3">
      <c r="A52" s="169" t="s">
        <v>375</v>
      </c>
      <c r="B52" s="235" t="s">
        <v>376</v>
      </c>
      <c r="C52" s="205" t="s">
        <v>0</v>
      </c>
      <c r="D52" s="205" t="s">
        <v>0</v>
      </c>
      <c r="E52" s="205" t="s">
        <v>0</v>
      </c>
      <c r="F52" s="205" t="s">
        <v>0</v>
      </c>
      <c r="H52" s="205" t="s">
        <v>0</v>
      </c>
      <c r="I52" s="205" t="s">
        <v>0</v>
      </c>
      <c r="J52" s="205" t="s">
        <v>0</v>
      </c>
      <c r="K52" s="205" t="s">
        <v>0</v>
      </c>
    </row>
    <row r="53" spans="1:11" ht="23.6" x14ac:dyDescent="0.3">
      <c r="A53" s="169" t="s">
        <v>377</v>
      </c>
      <c r="B53" s="213" t="s">
        <v>404</v>
      </c>
      <c r="C53" s="205" t="s">
        <v>0</v>
      </c>
      <c r="D53" s="205" t="s">
        <v>0</v>
      </c>
      <c r="E53" s="205" t="s">
        <v>0</v>
      </c>
      <c r="F53" s="205" t="s">
        <v>0</v>
      </c>
      <c r="H53" s="205" t="s">
        <v>0</v>
      </c>
      <c r="I53" s="205" t="s">
        <v>0</v>
      </c>
      <c r="J53" s="205" t="s">
        <v>0</v>
      </c>
      <c r="K53" s="205" t="s">
        <v>0</v>
      </c>
    </row>
    <row r="54" spans="1:11" x14ac:dyDescent="0.3">
      <c r="A54" s="53"/>
      <c r="B54" s="67"/>
      <c r="C54" s="68"/>
      <c r="D54" s="68"/>
      <c r="E54" s="68"/>
      <c r="F54" s="68"/>
    </row>
  </sheetData>
  <mergeCells count="3">
    <mergeCell ref="C7:F7"/>
    <mergeCell ref="H7:K7"/>
    <mergeCell ref="H6:K6"/>
  </mergeCells>
  <conditionalFormatting sqref="C10:E10 C13:E29 C32:E34 C36:E38 C40:E42 C44:E46 C48:E48 C51:E53">
    <cfRule type="cellIs" dxfId="15" priority="4" operator="equal">
      <formula>""</formula>
    </cfRule>
  </conditionalFormatting>
  <conditionalFormatting sqref="F10 F13:F29 F32:F34 F36:F38 F40:F42 F44:F46 F48 F51:F53">
    <cfRule type="cellIs" dxfId="14" priority="3" operator="equal">
      <formula>""</formula>
    </cfRule>
  </conditionalFormatting>
  <conditionalFormatting sqref="H10:J10 H13:J29 H32:J34 H36:J38 H40:J42 H44:J46 H48:J48 H51:J53">
    <cfRule type="cellIs" dxfId="13" priority="2" operator="equal">
      <formula>""</formula>
    </cfRule>
  </conditionalFormatting>
  <conditionalFormatting sqref="K10 K13:K29 K32:K34 K36:K38 K40:K42 K44:K46 K48 K51:K53">
    <cfRule type="cellIs" dxfId="12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3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7" width="8.6640625" customWidth="1"/>
    <col min="8" max="11" width="9" customWidth="1"/>
    <col min="14" max="14" width="12" bestFit="1" customWidth="1"/>
    <col min="15" max="17" width="13.5546875" bestFit="1" customWidth="1"/>
    <col min="20" max="20" width="10.88671875" bestFit="1" customWidth="1"/>
    <col min="21" max="23" width="12" bestFit="1" customWidth="1"/>
  </cols>
  <sheetData>
    <row r="1" spans="1:23" ht="15.05" customHeight="1" x14ac:dyDescent="0.3">
      <c r="A1" s="62" t="s">
        <v>136</v>
      </c>
      <c r="B1" s="62"/>
      <c r="C1" s="60"/>
    </row>
    <row r="2" spans="1:23" ht="15.05" customHeight="1" x14ac:dyDescent="0.3">
      <c r="A2" s="142" t="s">
        <v>313</v>
      </c>
      <c r="B2" s="61"/>
      <c r="C2" s="60"/>
    </row>
    <row r="3" spans="1:23" ht="15.05" customHeight="1" x14ac:dyDescent="0.3">
      <c r="A3" s="32" t="s">
        <v>135</v>
      </c>
      <c r="B3" s="61"/>
      <c r="C3" s="60"/>
    </row>
    <row r="4" spans="1:23" ht="15.05" customHeight="1" x14ac:dyDescent="0.3">
      <c r="A4" s="3" t="s">
        <v>2</v>
      </c>
      <c r="B4" s="69"/>
      <c r="C4" s="60"/>
    </row>
    <row r="5" spans="1:23" ht="15.05" customHeight="1" x14ac:dyDescent="0.3">
      <c r="A5" s="4" t="s">
        <v>3</v>
      </c>
      <c r="B5" s="69"/>
      <c r="C5" s="60"/>
    </row>
    <row r="6" spans="1:23" ht="50.1" customHeight="1" x14ac:dyDescent="0.3">
      <c r="A6" s="9"/>
      <c r="B6" s="9"/>
      <c r="C6" s="35"/>
      <c r="D6" s="35"/>
      <c r="E6" s="35"/>
      <c r="F6" s="35"/>
      <c r="H6" s="386"/>
      <c r="I6" s="387"/>
      <c r="J6" s="387"/>
      <c r="K6" s="387"/>
    </row>
    <row r="7" spans="1:23" x14ac:dyDescent="0.3">
      <c r="A7" s="162" t="s">
        <v>182</v>
      </c>
      <c r="B7" s="362" t="s">
        <v>83</v>
      </c>
      <c r="C7" s="384" t="s">
        <v>505</v>
      </c>
      <c r="D7" s="385"/>
      <c r="E7" s="385"/>
      <c r="F7" s="385"/>
      <c r="H7" s="386" t="s">
        <v>506</v>
      </c>
      <c r="I7" s="387"/>
      <c r="J7" s="387"/>
      <c r="K7" s="387"/>
    </row>
    <row r="8" spans="1:23" x14ac:dyDescent="0.3">
      <c r="A8" s="190" t="s">
        <v>184</v>
      </c>
      <c r="B8" s="362" t="s">
        <v>9</v>
      </c>
      <c r="C8" s="94"/>
      <c r="D8" s="94"/>
      <c r="E8" s="94"/>
      <c r="F8" s="353"/>
      <c r="H8" s="345"/>
      <c r="I8" s="345"/>
      <c r="J8" s="345"/>
      <c r="K8" s="354"/>
    </row>
    <row r="9" spans="1:23" x14ac:dyDescent="0.3">
      <c r="A9" s="162" t="s">
        <v>492</v>
      </c>
      <c r="B9" s="362" t="s">
        <v>493</v>
      </c>
      <c r="C9" s="93" t="s">
        <v>8</v>
      </c>
      <c r="D9" s="93" t="s">
        <v>39</v>
      </c>
      <c r="E9" s="97" t="s">
        <v>397</v>
      </c>
      <c r="F9" s="351" t="s">
        <v>406</v>
      </c>
      <c r="H9" s="345" t="s">
        <v>8</v>
      </c>
      <c r="I9" s="345" t="s">
        <v>39</v>
      </c>
      <c r="J9" s="345" t="s">
        <v>397</v>
      </c>
      <c r="K9" s="355" t="s">
        <v>406</v>
      </c>
      <c r="R9" s="373"/>
    </row>
    <row r="10" spans="1:23" ht="23.6" x14ac:dyDescent="0.3">
      <c r="A10" s="237" t="s">
        <v>378</v>
      </c>
      <c r="B10" s="107" t="s">
        <v>484</v>
      </c>
      <c r="C10" s="239">
        <v>52.15941767883988</v>
      </c>
      <c r="D10" s="239">
        <v>220.86034616147072</v>
      </c>
      <c r="E10" s="239">
        <v>484.36056489223637</v>
      </c>
      <c r="F10" s="239">
        <v>159.777157478503</v>
      </c>
      <c r="H10" s="239">
        <v>392.99513250121908</v>
      </c>
      <c r="I10" s="239">
        <v>1664.0722781536012</v>
      </c>
      <c r="J10" s="239">
        <v>3649.414676180555</v>
      </c>
      <c r="K10" s="239">
        <v>1203.8409930217808</v>
      </c>
      <c r="N10" s="372"/>
      <c r="O10" s="372"/>
      <c r="P10" s="372"/>
      <c r="Q10" s="372"/>
      <c r="S10" s="372"/>
      <c r="T10" s="372"/>
      <c r="U10" s="372"/>
      <c r="V10" s="372"/>
      <c r="W10" s="372"/>
    </row>
    <row r="11" spans="1:23" x14ac:dyDescent="0.3">
      <c r="A11" s="220"/>
      <c r="B11" s="220"/>
      <c r="C11" s="50"/>
      <c r="D11" s="50"/>
      <c r="E11" s="50"/>
      <c r="F11" s="50"/>
      <c r="H11" s="50"/>
      <c r="I11" s="50"/>
      <c r="J11" s="50"/>
      <c r="K11" s="50"/>
    </row>
    <row r="12" spans="1:23" x14ac:dyDescent="0.3">
      <c r="A12" s="293" t="s">
        <v>339</v>
      </c>
      <c r="B12" s="107" t="s">
        <v>340</v>
      </c>
      <c r="C12" s="336">
        <v>121.19090006756649</v>
      </c>
      <c r="D12" s="336">
        <v>46.361633439468953</v>
      </c>
      <c r="E12" s="336">
        <v>21.333656284660385</v>
      </c>
      <c r="F12" s="336">
        <v>95.210445566960942</v>
      </c>
      <c r="H12" s="336">
        <v>913.11283655907982</v>
      </c>
      <c r="I12" s="336">
        <v>349.3117271496788</v>
      </c>
      <c r="J12" s="336">
        <v>160.73843327677366</v>
      </c>
      <c r="K12" s="336">
        <v>717.36310212426736</v>
      </c>
      <c r="N12" s="372"/>
      <c r="O12" s="372"/>
      <c r="P12" s="372"/>
      <c r="Q12" s="372"/>
      <c r="S12" s="372"/>
      <c r="T12" s="372"/>
      <c r="U12" s="372"/>
      <c r="V12" s="372"/>
      <c r="W12" s="372"/>
    </row>
    <row r="13" spans="1:23" x14ac:dyDescent="0.3">
      <c r="A13" s="192" t="s">
        <v>234</v>
      </c>
      <c r="B13" s="213" t="s">
        <v>96</v>
      </c>
      <c r="C13" s="301">
        <v>118.32891892212167</v>
      </c>
      <c r="D13" s="301">
        <v>1.7771764679784317</v>
      </c>
      <c r="E13" s="301">
        <v>34.17904345351365</v>
      </c>
      <c r="F13" s="301">
        <v>51.182494148778218</v>
      </c>
      <c r="H13" s="301">
        <v>891.54923961872578</v>
      </c>
      <c r="I13" s="301">
        <v>13.390136097983495</v>
      </c>
      <c r="J13" s="301">
        <v>257.52200290049859</v>
      </c>
      <c r="K13" s="301">
        <v>385.63450216396944</v>
      </c>
      <c r="N13" s="372"/>
      <c r="O13" s="372"/>
      <c r="P13" s="372"/>
      <c r="Q13" s="372"/>
      <c r="S13" s="372"/>
      <c r="T13" s="372"/>
      <c r="U13" s="372"/>
      <c r="V13" s="372"/>
      <c r="W13" s="372"/>
    </row>
    <row r="14" spans="1:23" x14ac:dyDescent="0.3">
      <c r="A14" s="192" t="s">
        <v>235</v>
      </c>
      <c r="B14" s="213" t="s">
        <v>97</v>
      </c>
      <c r="C14" s="301">
        <v>0</v>
      </c>
      <c r="D14" s="301">
        <v>0</v>
      </c>
      <c r="E14" s="301">
        <v>0</v>
      </c>
      <c r="F14" s="301">
        <v>0</v>
      </c>
      <c r="H14" s="301">
        <v>0</v>
      </c>
      <c r="I14" s="301">
        <v>0</v>
      </c>
      <c r="J14" s="301">
        <v>0</v>
      </c>
      <c r="K14" s="301">
        <v>0</v>
      </c>
      <c r="N14" s="372"/>
      <c r="O14" s="372"/>
      <c r="P14" s="372"/>
      <c r="Q14" s="372"/>
      <c r="S14" s="372"/>
      <c r="T14" s="372"/>
      <c r="U14" s="372"/>
      <c r="V14" s="372"/>
      <c r="W14" s="372"/>
    </row>
    <row r="15" spans="1:23" x14ac:dyDescent="0.3">
      <c r="A15" s="196" t="s">
        <v>236</v>
      </c>
      <c r="B15" s="213" t="s">
        <v>98</v>
      </c>
      <c r="C15" s="301">
        <v>-3.0933005507996549</v>
      </c>
      <c r="D15" s="301">
        <v>0.47186210100205722</v>
      </c>
      <c r="E15" s="301">
        <v>1.9805243878160461</v>
      </c>
      <c r="F15" s="301">
        <v>-1.3688024420996749</v>
      </c>
      <c r="H15" s="301">
        <v>-23.306473</v>
      </c>
      <c r="I15" s="301">
        <v>3.5552450000000002</v>
      </c>
      <c r="J15" s="301">
        <v>14.922261000000001</v>
      </c>
      <c r="K15" s="301">
        <v>-10.313242000000001</v>
      </c>
      <c r="N15" s="372"/>
      <c r="O15" s="372"/>
      <c r="P15" s="372"/>
      <c r="Q15" s="372"/>
      <c r="S15" s="372"/>
      <c r="T15" s="372"/>
      <c r="U15" s="372"/>
      <c r="V15" s="372"/>
      <c r="W15" s="372"/>
    </row>
    <row r="16" spans="1:23" x14ac:dyDescent="0.3">
      <c r="A16" s="196" t="s">
        <v>286</v>
      </c>
      <c r="B16" s="213" t="s">
        <v>118</v>
      </c>
      <c r="C16" s="301">
        <v>6.4400342424845709</v>
      </c>
      <c r="D16" s="301">
        <v>7.4258537394651265</v>
      </c>
      <c r="E16" s="301">
        <v>6.8860666268498241</v>
      </c>
      <c r="F16" s="301">
        <v>5.3565149644966485</v>
      </c>
      <c r="H16" s="301">
        <v>48.522438000000001</v>
      </c>
      <c r="I16" s="301">
        <v>55.950094999999997</v>
      </c>
      <c r="J16" s="301">
        <v>51.883068999999999</v>
      </c>
      <c r="K16" s="301">
        <v>40.358662000000002</v>
      </c>
      <c r="N16" s="372"/>
      <c r="O16" s="372"/>
      <c r="P16" s="372"/>
      <c r="Q16" s="372"/>
      <c r="S16" s="372"/>
      <c r="T16" s="372"/>
      <c r="U16" s="372"/>
      <c r="V16" s="372"/>
      <c r="W16" s="372"/>
    </row>
    <row r="17" spans="1:23" x14ac:dyDescent="0.3">
      <c r="A17" s="196" t="s">
        <v>285</v>
      </c>
      <c r="B17" s="213" t="s">
        <v>119</v>
      </c>
      <c r="C17" s="301">
        <v>-9.5333347932842258</v>
      </c>
      <c r="D17" s="301">
        <v>-6.9539916384630693</v>
      </c>
      <c r="E17" s="301">
        <v>-4.9055422390337773</v>
      </c>
      <c r="F17" s="301">
        <v>-6.7253174065963242</v>
      </c>
      <c r="H17" s="301">
        <v>-71.828911000000005</v>
      </c>
      <c r="I17" s="301">
        <v>-52.394849999999998</v>
      </c>
      <c r="J17" s="301">
        <v>-36.960808</v>
      </c>
      <c r="K17" s="301">
        <v>-50.671904000000005</v>
      </c>
      <c r="N17" s="372"/>
      <c r="O17" s="372"/>
      <c r="P17" s="372"/>
      <c r="Q17" s="372"/>
      <c r="S17" s="372"/>
      <c r="T17" s="372"/>
      <c r="U17" s="372"/>
      <c r="V17" s="372"/>
      <c r="W17" s="372"/>
    </row>
    <row r="18" spans="1:23" x14ac:dyDescent="0.3">
      <c r="A18" s="196" t="s">
        <v>330</v>
      </c>
      <c r="B18" s="213" t="s">
        <v>252</v>
      </c>
      <c r="C18" s="301">
        <v>0</v>
      </c>
      <c r="D18" s="301">
        <v>0</v>
      </c>
      <c r="E18" s="301">
        <v>-4.8841993496582381E-5</v>
      </c>
      <c r="F18" s="301">
        <v>0</v>
      </c>
      <c r="H18" s="301">
        <v>0</v>
      </c>
      <c r="I18" s="301">
        <v>0</v>
      </c>
      <c r="J18" s="301">
        <v>-3.68E-4</v>
      </c>
      <c r="K18" s="301">
        <v>0</v>
      </c>
      <c r="N18" s="372"/>
      <c r="O18" s="372"/>
      <c r="P18" s="372"/>
      <c r="Q18" s="372"/>
      <c r="S18" s="372"/>
      <c r="T18" s="372"/>
      <c r="U18" s="372"/>
      <c r="V18" s="372"/>
      <c r="W18" s="372"/>
    </row>
    <row r="19" spans="1:23" x14ac:dyDescent="0.3">
      <c r="A19" s="196" t="s">
        <v>331</v>
      </c>
      <c r="B19" s="213" t="s">
        <v>120</v>
      </c>
      <c r="C19" s="301">
        <v>-3.0933005507996554</v>
      </c>
      <c r="D19" s="301">
        <v>0.47186210100205717</v>
      </c>
      <c r="E19" s="301">
        <v>1.9805732298095426</v>
      </c>
      <c r="F19" s="301">
        <v>-1.3688024420996752</v>
      </c>
      <c r="H19" s="301">
        <v>-23.306473000000004</v>
      </c>
      <c r="I19" s="301">
        <v>3.5552449999999993</v>
      </c>
      <c r="J19" s="301">
        <v>14.922629000000001</v>
      </c>
      <c r="K19" s="301">
        <v>-10.313242000000002</v>
      </c>
      <c r="N19" s="372"/>
      <c r="O19" s="372"/>
      <c r="P19" s="372"/>
      <c r="Q19" s="372"/>
      <c r="S19" s="372"/>
      <c r="T19" s="372"/>
      <c r="U19" s="372"/>
      <c r="V19" s="372"/>
      <c r="W19" s="372"/>
    </row>
    <row r="20" spans="1:23" x14ac:dyDescent="0.3">
      <c r="A20" s="196" t="s">
        <v>326</v>
      </c>
      <c r="B20" s="213" t="s">
        <v>121</v>
      </c>
      <c r="C20" s="301">
        <v>6.4400342424845709</v>
      </c>
      <c r="D20" s="301">
        <v>7.4258537394651265</v>
      </c>
      <c r="E20" s="301">
        <v>6.8861154688433208</v>
      </c>
      <c r="F20" s="301">
        <v>5.3565149644966485</v>
      </c>
      <c r="H20" s="301">
        <v>48.522438000000001</v>
      </c>
      <c r="I20" s="301">
        <v>55.950094999999997</v>
      </c>
      <c r="J20" s="301">
        <v>51.883437000000001</v>
      </c>
      <c r="K20" s="301">
        <v>40.358662000000002</v>
      </c>
      <c r="N20" s="372"/>
      <c r="O20" s="372"/>
      <c r="P20" s="372"/>
      <c r="Q20" s="372"/>
      <c r="S20" s="372"/>
      <c r="T20" s="372"/>
      <c r="U20" s="372"/>
      <c r="V20" s="372"/>
      <c r="W20" s="372"/>
    </row>
    <row r="21" spans="1:23" x14ac:dyDescent="0.3">
      <c r="A21" s="196" t="s">
        <v>327</v>
      </c>
      <c r="B21" s="213" t="s">
        <v>122</v>
      </c>
      <c r="C21" s="301">
        <v>-9.5333347932842258</v>
      </c>
      <c r="D21" s="301">
        <v>-6.9539916384630693</v>
      </c>
      <c r="E21" s="301">
        <v>-4.9055422390337773</v>
      </c>
      <c r="F21" s="301">
        <v>-6.7253174065963242</v>
      </c>
      <c r="H21" s="301">
        <v>-71.828911000000005</v>
      </c>
      <c r="I21" s="301">
        <v>-52.394849999999998</v>
      </c>
      <c r="J21" s="301">
        <v>-36.960808</v>
      </c>
      <c r="K21" s="301">
        <v>-50.671904000000005</v>
      </c>
      <c r="N21" s="372"/>
      <c r="O21" s="372"/>
      <c r="P21" s="372"/>
      <c r="Q21" s="372"/>
      <c r="S21" s="372"/>
      <c r="T21" s="372"/>
      <c r="U21" s="372"/>
      <c r="V21" s="372"/>
      <c r="W21" s="372"/>
    </row>
    <row r="22" spans="1:23" x14ac:dyDescent="0.3">
      <c r="A22" s="192" t="s">
        <v>239</v>
      </c>
      <c r="B22" s="213" t="s">
        <v>113</v>
      </c>
      <c r="C22" s="301">
        <v>-3.2864858982016059</v>
      </c>
      <c r="D22" s="301">
        <v>-7.5469874576946037</v>
      </c>
      <c r="E22" s="301">
        <v>-2.6911562811069079</v>
      </c>
      <c r="F22" s="301">
        <v>-1.1151807021036564</v>
      </c>
      <c r="H22" s="301">
        <v>-24.762028000000001</v>
      </c>
      <c r="I22" s="301">
        <v>-56.862777000000001</v>
      </c>
      <c r="J22" s="301">
        <v>-20.276516999999998</v>
      </c>
      <c r="K22" s="301">
        <v>-8.4023289999999999</v>
      </c>
      <c r="N22" s="372"/>
      <c r="O22" s="372"/>
      <c r="P22" s="372"/>
      <c r="Q22" s="372"/>
      <c r="S22" s="372"/>
      <c r="T22" s="372"/>
      <c r="U22" s="372"/>
      <c r="V22" s="372"/>
      <c r="W22" s="372"/>
    </row>
    <row r="23" spans="1:23" x14ac:dyDescent="0.3">
      <c r="A23" s="196" t="s">
        <v>379</v>
      </c>
      <c r="B23" s="213" t="s">
        <v>358</v>
      </c>
      <c r="C23" s="301">
        <v>0</v>
      </c>
      <c r="D23" s="301">
        <v>0</v>
      </c>
      <c r="E23" s="301">
        <v>0</v>
      </c>
      <c r="F23" s="301">
        <v>0</v>
      </c>
      <c r="H23" s="301">
        <v>0</v>
      </c>
      <c r="I23" s="301">
        <v>0</v>
      </c>
      <c r="J23" s="301">
        <v>0</v>
      </c>
      <c r="K23" s="301">
        <v>0</v>
      </c>
      <c r="N23" s="372"/>
      <c r="O23" s="372"/>
      <c r="P23" s="372"/>
      <c r="Q23" s="372"/>
      <c r="S23" s="372"/>
      <c r="T23" s="372"/>
      <c r="U23" s="372"/>
      <c r="V23" s="372"/>
      <c r="W23" s="372"/>
    </row>
    <row r="24" spans="1:23" ht="25.2" customHeight="1" x14ac:dyDescent="0.3">
      <c r="A24" s="192" t="s">
        <v>332</v>
      </c>
      <c r="B24" s="213" t="s">
        <v>333</v>
      </c>
      <c r="C24" s="301">
        <v>-3.2864858982016059</v>
      </c>
      <c r="D24" s="301">
        <v>-7.5469874576946037</v>
      </c>
      <c r="E24" s="301">
        <v>-2.6911562811069079</v>
      </c>
      <c r="F24" s="301">
        <v>-1.1151807021036564</v>
      </c>
      <c r="H24" s="301">
        <v>-24.762028000000001</v>
      </c>
      <c r="I24" s="301">
        <v>-56.862777000000001</v>
      </c>
      <c r="J24" s="301">
        <v>-20.276516999999998</v>
      </c>
      <c r="K24" s="301">
        <v>-8.4023289999999999</v>
      </c>
      <c r="N24" s="372"/>
      <c r="O24" s="372"/>
      <c r="P24" s="372"/>
      <c r="Q24" s="372"/>
      <c r="S24" s="372"/>
      <c r="T24" s="372"/>
      <c r="U24" s="372"/>
      <c r="V24" s="372"/>
      <c r="W24" s="372"/>
    </row>
    <row r="25" spans="1:23" x14ac:dyDescent="0.3">
      <c r="A25" s="196" t="s">
        <v>326</v>
      </c>
      <c r="B25" s="213" t="s">
        <v>123</v>
      </c>
      <c r="C25" s="302">
        <v>0</v>
      </c>
      <c r="D25" s="302">
        <v>0</v>
      </c>
      <c r="E25" s="302">
        <v>0</v>
      </c>
      <c r="F25" s="302">
        <v>0</v>
      </c>
      <c r="H25" s="302">
        <v>0</v>
      </c>
      <c r="I25" s="302">
        <v>0</v>
      </c>
      <c r="J25" s="302">
        <v>0</v>
      </c>
      <c r="K25" s="302">
        <v>0</v>
      </c>
      <c r="N25" s="372"/>
      <c r="O25" s="372"/>
      <c r="P25" s="372"/>
      <c r="Q25" s="372"/>
      <c r="S25" s="372"/>
      <c r="T25" s="372"/>
      <c r="U25" s="372"/>
      <c r="V25" s="372"/>
      <c r="W25" s="372"/>
    </row>
    <row r="26" spans="1:23" x14ac:dyDescent="0.3">
      <c r="A26" s="196" t="s">
        <v>327</v>
      </c>
      <c r="B26" s="213" t="s">
        <v>124</v>
      </c>
      <c r="C26" s="301">
        <v>-3.2864858982016059</v>
      </c>
      <c r="D26" s="301">
        <v>-7.5469874576946037</v>
      </c>
      <c r="E26" s="301">
        <v>-2.6911562811069079</v>
      </c>
      <c r="F26" s="301">
        <v>-1.1151807021036564</v>
      </c>
      <c r="H26" s="301">
        <v>-24.762028000000001</v>
      </c>
      <c r="I26" s="301">
        <v>-56.862777000000001</v>
      </c>
      <c r="J26" s="301">
        <v>-20.276516999999998</v>
      </c>
      <c r="K26" s="301">
        <v>-8.4023289999999999</v>
      </c>
      <c r="N26" s="372"/>
      <c r="O26" s="372"/>
      <c r="P26" s="372"/>
      <c r="Q26" s="372"/>
      <c r="S26" s="372"/>
      <c r="T26" s="372"/>
      <c r="U26" s="372"/>
      <c r="V26" s="372"/>
      <c r="W26" s="372"/>
    </row>
    <row r="27" spans="1:23" x14ac:dyDescent="0.3">
      <c r="A27" s="192" t="s">
        <v>242</v>
      </c>
      <c r="B27" s="213" t="s">
        <v>104</v>
      </c>
      <c r="C27" s="301">
        <v>0</v>
      </c>
      <c r="D27" s="301">
        <v>0</v>
      </c>
      <c r="E27" s="301">
        <v>0</v>
      </c>
      <c r="F27" s="301">
        <v>0</v>
      </c>
      <c r="H27" s="301">
        <v>0</v>
      </c>
      <c r="I27" s="301">
        <v>0</v>
      </c>
      <c r="J27" s="301">
        <v>0</v>
      </c>
      <c r="K27" s="301">
        <v>0</v>
      </c>
      <c r="N27" s="372"/>
      <c r="O27" s="372"/>
      <c r="P27" s="372"/>
      <c r="Q27" s="372"/>
      <c r="S27" s="372"/>
      <c r="T27" s="372"/>
      <c r="U27" s="372"/>
      <c r="V27" s="372"/>
      <c r="W27" s="372"/>
    </row>
    <row r="28" spans="1:23" x14ac:dyDescent="0.3">
      <c r="A28" s="196" t="s">
        <v>240</v>
      </c>
      <c r="B28" s="213" t="s">
        <v>105</v>
      </c>
      <c r="C28" s="301">
        <v>9.3404438509486365</v>
      </c>
      <c r="D28" s="301">
        <v>51.185261567681373</v>
      </c>
      <c r="E28" s="301">
        <v>-12.305838484799906</v>
      </c>
      <c r="F28" s="301">
        <v>45.711329731275853</v>
      </c>
      <c r="H28" s="301">
        <v>70.375574194972515</v>
      </c>
      <c r="I28" s="301">
        <v>385.65535328169528</v>
      </c>
      <c r="J28" s="301">
        <v>-92.718340063724909</v>
      </c>
      <c r="K28" s="301">
        <v>344.41201386029798</v>
      </c>
      <c r="N28" s="372"/>
      <c r="O28" s="372"/>
      <c r="P28" s="372"/>
      <c r="Q28" s="372"/>
      <c r="S28" s="372"/>
      <c r="T28" s="372"/>
      <c r="U28" s="372"/>
      <c r="V28" s="372"/>
      <c r="W28" s="372"/>
    </row>
    <row r="29" spans="1:23" x14ac:dyDescent="0.3">
      <c r="A29" s="196" t="s">
        <v>253</v>
      </c>
      <c r="B29" s="213" t="s">
        <v>112</v>
      </c>
      <c r="C29" s="301">
        <v>-9.8676256502558915E-2</v>
      </c>
      <c r="D29" s="301">
        <v>0.47432076050169225</v>
      </c>
      <c r="E29" s="301">
        <v>0.17108320923750739</v>
      </c>
      <c r="F29" s="301">
        <v>0.80060483111022618</v>
      </c>
      <c r="H29" s="301">
        <v>-0.74347625461853017</v>
      </c>
      <c r="I29" s="301">
        <v>3.5737697700000006</v>
      </c>
      <c r="J29" s="301">
        <v>1.2890264399999996</v>
      </c>
      <c r="K29" s="301">
        <v>6.0321571</v>
      </c>
      <c r="N29" s="372"/>
      <c r="O29" s="372"/>
      <c r="P29" s="372"/>
      <c r="Q29" s="372"/>
      <c r="S29" s="372"/>
      <c r="T29" s="372"/>
      <c r="U29" s="372"/>
      <c r="V29" s="372"/>
      <c r="W29" s="372"/>
    </row>
    <row r="30" spans="1:23" x14ac:dyDescent="0.3">
      <c r="A30" s="227"/>
      <c r="B30" s="220"/>
      <c r="C30" s="50"/>
      <c r="D30" s="50"/>
      <c r="E30" s="50"/>
      <c r="F30" s="50"/>
      <c r="H30" s="50"/>
      <c r="I30" s="50"/>
      <c r="J30" s="50"/>
      <c r="K30" s="50"/>
    </row>
    <row r="31" spans="1:23" x14ac:dyDescent="0.3">
      <c r="A31" s="198" t="s">
        <v>344</v>
      </c>
      <c r="B31" s="107" t="s">
        <v>345</v>
      </c>
      <c r="C31" s="336">
        <v>-28.042889789156384</v>
      </c>
      <c r="D31" s="336">
        <v>-182.54600057405634</v>
      </c>
      <c r="E31" s="336">
        <v>-140.60518457500302</v>
      </c>
      <c r="F31" s="336">
        <v>-75.051604707207531</v>
      </c>
      <c r="H31" s="336">
        <v>-211.28915311639878</v>
      </c>
      <c r="I31" s="336">
        <v>-1375.3928413252274</v>
      </c>
      <c r="J31" s="336">
        <v>-1059.3897631803604</v>
      </c>
      <c r="K31" s="336">
        <v>-565.47631566645509</v>
      </c>
      <c r="N31" s="372"/>
      <c r="O31" s="372"/>
      <c r="P31" s="372"/>
      <c r="Q31" s="372"/>
      <c r="S31" s="372"/>
      <c r="T31" s="372"/>
      <c r="U31" s="372"/>
      <c r="V31" s="372"/>
      <c r="W31" s="372"/>
    </row>
    <row r="32" spans="1:23" ht="23.6" x14ac:dyDescent="0.3">
      <c r="A32" s="192" t="s">
        <v>243</v>
      </c>
      <c r="B32" s="213" t="s">
        <v>106</v>
      </c>
      <c r="C32" s="303">
        <v>0</v>
      </c>
      <c r="D32" s="303">
        <v>0</v>
      </c>
      <c r="E32" s="303">
        <v>0</v>
      </c>
      <c r="F32" s="303">
        <v>0</v>
      </c>
      <c r="H32" s="303">
        <v>0</v>
      </c>
      <c r="I32" s="303">
        <v>0</v>
      </c>
      <c r="J32" s="303">
        <v>0</v>
      </c>
      <c r="K32" s="303">
        <v>0</v>
      </c>
      <c r="N32" s="372"/>
      <c r="O32" s="372"/>
      <c r="P32" s="372"/>
      <c r="Q32" s="372"/>
      <c r="S32" s="372"/>
      <c r="T32" s="372"/>
      <c r="U32" s="372"/>
      <c r="V32" s="372"/>
      <c r="W32" s="372"/>
    </row>
    <row r="33" spans="1:23" x14ac:dyDescent="0.3">
      <c r="A33" s="192" t="s">
        <v>245</v>
      </c>
      <c r="B33" s="213" t="s">
        <v>107</v>
      </c>
      <c r="C33" s="303">
        <v>-156.78401989084568</v>
      </c>
      <c r="D33" s="303">
        <v>-186.95829794487145</v>
      </c>
      <c r="E33" s="303">
        <v>-168.99759560890007</v>
      </c>
      <c r="F33" s="303">
        <v>-76.063127405483996</v>
      </c>
      <c r="H33" s="303">
        <v>-1181.2891978675768</v>
      </c>
      <c r="I33" s="303">
        <v>-1408.6372958656339</v>
      </c>
      <c r="J33" s="303">
        <v>-1273.3123841152578</v>
      </c>
      <c r="K33" s="303">
        <v>-573.09763343661916</v>
      </c>
      <c r="N33" s="372"/>
      <c r="O33" s="372"/>
      <c r="P33" s="372"/>
      <c r="Q33" s="372"/>
      <c r="S33" s="372"/>
      <c r="T33" s="372"/>
      <c r="U33" s="372"/>
      <c r="V33" s="372"/>
      <c r="W33" s="372"/>
    </row>
    <row r="34" spans="1:23" x14ac:dyDescent="0.3">
      <c r="A34" s="192" t="s">
        <v>244</v>
      </c>
      <c r="B34" s="213" t="s">
        <v>114</v>
      </c>
      <c r="C34" s="303">
        <v>0</v>
      </c>
      <c r="D34" s="303">
        <v>0</v>
      </c>
      <c r="E34" s="303">
        <v>0</v>
      </c>
      <c r="F34" s="303">
        <v>0</v>
      </c>
      <c r="H34" s="303">
        <v>0</v>
      </c>
      <c r="I34" s="303">
        <v>0</v>
      </c>
      <c r="J34" s="303">
        <v>0</v>
      </c>
      <c r="K34" s="303">
        <v>0</v>
      </c>
      <c r="N34" s="372"/>
      <c r="O34" s="372"/>
      <c r="P34" s="372"/>
      <c r="Q34" s="372"/>
      <c r="S34" s="372"/>
      <c r="T34" s="372"/>
      <c r="U34" s="372"/>
      <c r="V34" s="372"/>
      <c r="W34" s="372"/>
    </row>
    <row r="35" spans="1:23" x14ac:dyDescent="0.3">
      <c r="A35" s="227"/>
      <c r="B35" s="220"/>
      <c r="C35" s="303"/>
      <c r="D35" s="303"/>
      <c r="E35" s="303"/>
      <c r="F35" s="303"/>
      <c r="H35" s="303"/>
      <c r="I35" s="303"/>
      <c r="J35" s="303"/>
      <c r="K35" s="303"/>
      <c r="N35" s="372"/>
      <c r="O35" s="372"/>
      <c r="P35" s="372"/>
      <c r="Q35" s="372"/>
      <c r="S35" s="372"/>
      <c r="T35" s="372"/>
      <c r="U35" s="372"/>
      <c r="V35" s="372"/>
      <c r="W35" s="372"/>
    </row>
    <row r="36" spans="1:23" x14ac:dyDescent="0.3">
      <c r="A36" s="192" t="s">
        <v>246</v>
      </c>
      <c r="B36" s="213" t="s">
        <v>108</v>
      </c>
      <c r="C36" s="303">
        <v>0</v>
      </c>
      <c r="D36" s="303">
        <v>0</v>
      </c>
      <c r="E36" s="303">
        <v>0</v>
      </c>
      <c r="F36" s="303">
        <v>0</v>
      </c>
      <c r="H36" s="303">
        <v>0</v>
      </c>
      <c r="I36" s="303">
        <v>0</v>
      </c>
      <c r="J36" s="303">
        <v>0</v>
      </c>
      <c r="K36" s="303">
        <v>0</v>
      </c>
      <c r="N36" s="372"/>
      <c r="O36" s="372"/>
      <c r="P36" s="372"/>
      <c r="Q36" s="372"/>
      <c r="S36" s="372"/>
      <c r="T36" s="372"/>
      <c r="U36" s="372"/>
      <c r="V36" s="372"/>
      <c r="W36" s="372"/>
    </row>
    <row r="37" spans="1:23" x14ac:dyDescent="0.3">
      <c r="A37" s="166" t="s">
        <v>346</v>
      </c>
      <c r="B37" s="213" t="s">
        <v>347</v>
      </c>
      <c r="C37" s="303">
        <v>0.89842015096398864</v>
      </c>
      <c r="D37" s="303">
        <v>-1.4244101713764595E-2</v>
      </c>
      <c r="E37" s="303">
        <v>-1.6501151783773855</v>
      </c>
      <c r="F37" s="303">
        <v>1.0340554888165487</v>
      </c>
      <c r="H37" s="303">
        <v>6.7691466274381726</v>
      </c>
      <c r="I37" s="303">
        <v>-0.10732218436235935</v>
      </c>
      <c r="J37" s="303">
        <v>-12.432792811484411</v>
      </c>
      <c r="K37" s="303">
        <v>7.7910910804882869</v>
      </c>
      <c r="N37" s="372"/>
      <c r="O37" s="372"/>
      <c r="P37" s="372"/>
      <c r="Q37" s="372"/>
      <c r="S37" s="372"/>
      <c r="T37" s="372"/>
      <c r="U37" s="372"/>
      <c r="V37" s="372"/>
      <c r="W37" s="372"/>
    </row>
    <row r="38" spans="1:23" ht="23.6" x14ac:dyDescent="0.3">
      <c r="A38" s="192" t="s">
        <v>248</v>
      </c>
      <c r="B38" s="213" t="s">
        <v>115</v>
      </c>
      <c r="C38" s="303">
        <v>0</v>
      </c>
      <c r="D38" s="303">
        <v>0</v>
      </c>
      <c r="E38" s="303">
        <v>0</v>
      </c>
      <c r="F38" s="303">
        <v>0</v>
      </c>
      <c r="H38" s="303">
        <v>0</v>
      </c>
      <c r="I38" s="303">
        <v>0</v>
      </c>
      <c r="J38" s="303">
        <v>0</v>
      </c>
      <c r="K38" s="303">
        <v>0</v>
      </c>
      <c r="N38" s="372"/>
      <c r="O38" s="372"/>
      <c r="P38" s="372"/>
      <c r="Q38" s="372"/>
      <c r="S38" s="372"/>
      <c r="T38" s="372"/>
      <c r="U38" s="372"/>
      <c r="V38" s="372"/>
      <c r="W38" s="372"/>
    </row>
    <row r="39" spans="1:23" x14ac:dyDescent="0.3">
      <c r="A39" s="227"/>
      <c r="B39" s="220"/>
      <c r="C39" s="335"/>
      <c r="D39" s="335"/>
      <c r="E39" s="335"/>
      <c r="F39" s="335"/>
      <c r="H39" s="375"/>
      <c r="I39" s="375"/>
      <c r="J39" s="375"/>
      <c r="K39" s="375"/>
    </row>
    <row r="40" spans="1:23" x14ac:dyDescent="0.3">
      <c r="A40" s="192" t="s">
        <v>359</v>
      </c>
      <c r="B40" s="213" t="s">
        <v>349</v>
      </c>
      <c r="C40" s="303">
        <v>-5.2212108987006554</v>
      </c>
      <c r="D40" s="303">
        <v>1.9452493297191402</v>
      </c>
      <c r="E40" s="303">
        <v>3.928345534060893</v>
      </c>
      <c r="F40" s="303">
        <v>-2.2532790540077927E-2</v>
      </c>
      <c r="H40" s="303">
        <v>-39.339213516260088</v>
      </c>
      <c r="I40" s="303">
        <v>14.656481074768863</v>
      </c>
      <c r="J40" s="303">
        <v>29.5981194263818</v>
      </c>
      <c r="K40" s="303">
        <v>-0.16977331032421716</v>
      </c>
      <c r="N40" s="372"/>
      <c r="O40" s="372"/>
      <c r="P40" s="372"/>
      <c r="Q40" s="372"/>
      <c r="S40" s="372"/>
      <c r="T40" s="372"/>
      <c r="U40" s="372"/>
      <c r="V40" s="372"/>
      <c r="W40" s="372"/>
    </row>
    <row r="41" spans="1:23" x14ac:dyDescent="0.3">
      <c r="A41" s="192" t="s">
        <v>360</v>
      </c>
      <c r="B41" s="213" t="s">
        <v>351</v>
      </c>
      <c r="C41" s="303">
        <v>133.06392084942598</v>
      </c>
      <c r="D41" s="303">
        <v>2.4812921428097416</v>
      </c>
      <c r="E41" s="303">
        <v>26.114180678213547</v>
      </c>
      <c r="F41" s="303">
        <v>0</v>
      </c>
      <c r="H41" s="303">
        <v>1002.5701116399999</v>
      </c>
      <c r="I41" s="303">
        <v>18.695295649999998</v>
      </c>
      <c r="J41" s="303">
        <v>196.75729432</v>
      </c>
      <c r="K41" s="303">
        <v>0</v>
      </c>
      <c r="N41" s="372"/>
      <c r="O41" s="372"/>
      <c r="P41" s="372"/>
      <c r="Q41" s="372"/>
      <c r="S41" s="372"/>
      <c r="T41" s="372"/>
      <c r="U41" s="372"/>
      <c r="V41" s="372"/>
      <c r="W41" s="372"/>
    </row>
    <row r="42" spans="1:23" ht="15.05" customHeight="1" x14ac:dyDescent="0.3">
      <c r="A42" s="196" t="s">
        <v>480</v>
      </c>
      <c r="B42" s="213" t="s">
        <v>479</v>
      </c>
      <c r="C42" s="303">
        <v>0</v>
      </c>
      <c r="D42" s="303">
        <v>0</v>
      </c>
      <c r="E42" s="303">
        <v>0</v>
      </c>
      <c r="F42" s="303">
        <v>0</v>
      </c>
      <c r="H42" s="303">
        <v>0</v>
      </c>
      <c r="I42" s="303">
        <v>0</v>
      </c>
      <c r="J42" s="303">
        <v>0</v>
      </c>
      <c r="K42" s="303">
        <v>0</v>
      </c>
      <c r="N42" s="372"/>
      <c r="O42" s="372"/>
      <c r="P42" s="372"/>
      <c r="Q42" s="372"/>
      <c r="S42" s="372"/>
      <c r="T42" s="372"/>
      <c r="U42" s="372"/>
      <c r="V42" s="372"/>
      <c r="W42" s="372"/>
    </row>
    <row r="43" spans="1:23" x14ac:dyDescent="0.3">
      <c r="A43" s="227"/>
      <c r="B43" s="220"/>
      <c r="C43" s="303"/>
      <c r="D43" s="303"/>
      <c r="E43" s="303"/>
      <c r="F43" s="303"/>
      <c r="H43" s="303"/>
      <c r="I43" s="303"/>
      <c r="J43" s="303"/>
      <c r="K43" s="303"/>
    </row>
    <row r="44" spans="1:23" x14ac:dyDescent="0.3">
      <c r="A44" s="198" t="s">
        <v>249</v>
      </c>
      <c r="B44" s="107" t="s">
        <v>109</v>
      </c>
      <c r="C44" s="303">
        <v>24.77102532016314</v>
      </c>
      <c r="D44" s="303">
        <v>-9.3888610514214221</v>
      </c>
      <c r="E44" s="303">
        <v>-9.5795660565217755</v>
      </c>
      <c r="F44" s="303">
        <v>34.540027768626196</v>
      </c>
      <c r="H44" s="303">
        <v>186.63729027476921</v>
      </c>
      <c r="I44" s="303">
        <v>-70.740373591934713</v>
      </c>
      <c r="J44" s="303">
        <v>-72.177240452863316</v>
      </c>
      <c r="K44" s="303">
        <v>260.24183922271413</v>
      </c>
      <c r="N44" s="372"/>
      <c r="O44" s="372"/>
      <c r="P44" s="372"/>
      <c r="Q44" s="372"/>
      <c r="S44" s="372"/>
      <c r="T44" s="372"/>
      <c r="U44" s="372"/>
      <c r="V44" s="372"/>
      <c r="W44" s="372"/>
    </row>
    <row r="45" spans="1:23" ht="15.05" customHeight="1" x14ac:dyDescent="0.3">
      <c r="A45" s="192" t="s">
        <v>250</v>
      </c>
      <c r="B45" s="213" t="s">
        <v>110</v>
      </c>
      <c r="C45" s="303">
        <v>24.77102532016314</v>
      </c>
      <c r="D45" s="303">
        <v>-9.3888610514214221</v>
      </c>
      <c r="E45" s="303">
        <v>-9.5795660565217755</v>
      </c>
      <c r="F45" s="303">
        <v>34.540027768626196</v>
      </c>
      <c r="H45" s="303">
        <v>186.63729027476921</v>
      </c>
      <c r="I45" s="303">
        <v>-70.740373591934713</v>
      </c>
      <c r="J45" s="303">
        <v>-72.177240452863316</v>
      </c>
      <c r="K45" s="303">
        <v>260.24183922271413</v>
      </c>
      <c r="N45" s="372"/>
      <c r="O45" s="372"/>
      <c r="P45" s="372"/>
      <c r="Q45" s="372"/>
      <c r="S45" s="372"/>
      <c r="T45" s="372"/>
      <c r="U45" s="372"/>
      <c r="V45" s="372"/>
      <c r="W45" s="372"/>
    </row>
    <row r="46" spans="1:23" x14ac:dyDescent="0.3">
      <c r="A46" s="196" t="s">
        <v>251</v>
      </c>
      <c r="B46" s="213" t="s">
        <v>111</v>
      </c>
      <c r="C46" s="303">
        <v>0</v>
      </c>
      <c r="D46" s="303">
        <v>0</v>
      </c>
      <c r="E46" s="303">
        <v>0</v>
      </c>
      <c r="F46" s="303">
        <v>0</v>
      </c>
      <c r="H46" s="303">
        <v>0</v>
      </c>
      <c r="I46" s="303">
        <v>0</v>
      </c>
      <c r="J46" s="303">
        <v>0</v>
      </c>
      <c r="K46" s="303">
        <v>0</v>
      </c>
      <c r="N46" s="372"/>
      <c r="O46" s="372"/>
      <c r="P46" s="372"/>
      <c r="Q46" s="372"/>
      <c r="S46" s="372"/>
      <c r="T46" s="372"/>
      <c r="U46" s="372"/>
      <c r="V46" s="372"/>
      <c r="W46" s="372"/>
    </row>
    <row r="47" spans="1:23" x14ac:dyDescent="0.3">
      <c r="A47" s="227"/>
      <c r="B47" s="220"/>
      <c r="C47" s="335"/>
      <c r="D47" s="335"/>
      <c r="E47" s="335"/>
      <c r="F47" s="335"/>
      <c r="H47" s="375"/>
      <c r="I47" s="375"/>
      <c r="J47" s="375"/>
      <c r="K47" s="375"/>
    </row>
    <row r="48" spans="1:23" ht="23.6" x14ac:dyDescent="0.3">
      <c r="A48" s="237" t="s">
        <v>381</v>
      </c>
      <c r="B48" s="107" t="s">
        <v>382</v>
      </c>
      <c r="C48" s="303">
        <v>170.07845327741316</v>
      </c>
      <c r="D48" s="303">
        <v>75.287117975461911</v>
      </c>
      <c r="E48" s="303">
        <v>355.50947054537193</v>
      </c>
      <c r="F48" s="303">
        <v>214.47602610688264</v>
      </c>
      <c r="H48" s="303">
        <v>1281.4561062186694</v>
      </c>
      <c r="I48" s="303">
        <v>567.25079038611784</v>
      </c>
      <c r="J48" s="303">
        <v>2678.5861058241053</v>
      </c>
      <c r="K48" s="303">
        <v>1615.9696187023073</v>
      </c>
      <c r="N48" s="372"/>
      <c r="O48" s="372"/>
      <c r="P48" s="372"/>
      <c r="Q48" s="372"/>
      <c r="S48" s="372"/>
      <c r="T48" s="372"/>
      <c r="U48" s="372"/>
      <c r="V48" s="372"/>
      <c r="W48" s="372"/>
    </row>
    <row r="49" spans="1:23" x14ac:dyDescent="0.3">
      <c r="A49" s="238"/>
      <c r="B49" s="232"/>
      <c r="C49" s="50"/>
      <c r="D49" s="50"/>
      <c r="E49" s="50"/>
      <c r="F49" s="50"/>
      <c r="H49" s="50"/>
      <c r="I49" s="50"/>
      <c r="J49" s="50"/>
      <c r="K49" s="50"/>
    </row>
    <row r="50" spans="1:23" x14ac:dyDescent="0.3">
      <c r="A50" s="238"/>
      <c r="B50" s="232"/>
      <c r="C50" s="50"/>
      <c r="D50" s="50"/>
      <c r="E50" s="50"/>
      <c r="F50" s="50"/>
      <c r="H50" s="50"/>
      <c r="I50" s="50"/>
      <c r="J50" s="50"/>
      <c r="K50" s="50"/>
    </row>
    <row r="51" spans="1:23" ht="23.6" x14ac:dyDescent="0.3">
      <c r="A51" s="294" t="s">
        <v>383</v>
      </c>
      <c r="B51" s="107" t="s">
        <v>478</v>
      </c>
      <c r="C51" s="307">
        <v>860.76217764492253</v>
      </c>
      <c r="D51" s="307">
        <v>936.04929562038421</v>
      </c>
      <c r="E51" s="307">
        <v>1291.5587661657564</v>
      </c>
      <c r="F51" s="307">
        <v>1506.0347922726389</v>
      </c>
      <c r="H51" s="307">
        <v>6485.4126274656683</v>
      </c>
      <c r="I51" s="307">
        <v>7052.6634178517861</v>
      </c>
      <c r="J51" s="307">
        <v>9731.2495236758914</v>
      </c>
      <c r="K51" s="307">
        <v>11347.219142378199</v>
      </c>
      <c r="N51" s="372"/>
      <c r="O51" s="372"/>
      <c r="P51" s="372"/>
      <c r="Q51" s="372"/>
      <c r="S51" s="372"/>
      <c r="T51" s="372"/>
      <c r="U51" s="372"/>
      <c r="V51" s="372"/>
      <c r="W51" s="372"/>
    </row>
    <row r="52" spans="1:23" x14ac:dyDescent="0.3">
      <c r="A52" s="166" t="s">
        <v>384</v>
      </c>
      <c r="B52" s="213" t="s">
        <v>385</v>
      </c>
      <c r="C52" s="307">
        <v>860.76217764492253</v>
      </c>
      <c r="D52" s="307">
        <v>936.04929562038421</v>
      </c>
      <c r="E52" s="307">
        <v>1291.5587661657564</v>
      </c>
      <c r="F52" s="307">
        <v>1506.0347922726389</v>
      </c>
      <c r="H52" s="307">
        <v>6485.4126274656683</v>
      </c>
      <c r="I52" s="307">
        <v>7052.6634178517861</v>
      </c>
      <c r="J52" s="307">
        <v>9731.2495236758914</v>
      </c>
      <c r="K52" s="307">
        <v>11347.219142378199</v>
      </c>
      <c r="N52" s="372"/>
      <c r="O52" s="372"/>
      <c r="P52" s="372"/>
      <c r="Q52" s="372"/>
      <c r="S52" s="372"/>
      <c r="T52" s="372"/>
      <c r="U52" s="372"/>
      <c r="V52" s="372"/>
      <c r="W52" s="372"/>
    </row>
    <row r="53" spans="1:23" ht="23.6" x14ac:dyDescent="0.3">
      <c r="A53" s="166" t="s">
        <v>386</v>
      </c>
      <c r="B53" s="213" t="s">
        <v>403</v>
      </c>
      <c r="C53" s="304">
        <v>0</v>
      </c>
      <c r="D53" s="304">
        <v>0</v>
      </c>
      <c r="E53" s="304">
        <v>0</v>
      </c>
      <c r="F53" s="304">
        <v>0</v>
      </c>
      <c r="H53" s="304">
        <v>0</v>
      </c>
      <c r="I53" s="304">
        <v>0</v>
      </c>
      <c r="J53" s="304">
        <v>0</v>
      </c>
      <c r="K53" s="304">
        <v>0</v>
      </c>
      <c r="N53" s="372"/>
      <c r="O53" s="372"/>
      <c r="P53" s="372"/>
      <c r="Q53" s="372"/>
      <c r="S53" s="372"/>
      <c r="T53" s="372"/>
      <c r="U53" s="372"/>
      <c r="V53" s="372"/>
      <c r="W53" s="372"/>
    </row>
  </sheetData>
  <mergeCells count="3">
    <mergeCell ref="C7:F7"/>
    <mergeCell ref="H7:K7"/>
    <mergeCell ref="H6:K6"/>
  </mergeCells>
  <conditionalFormatting sqref="C32:E34 C36:E38 C40:E42 C44:E46 C48:E48 C13:E29 C51:E53 C10:F10">
    <cfRule type="cellIs" dxfId="11" priority="10" operator="equal">
      <formula>""</formula>
    </cfRule>
  </conditionalFormatting>
  <conditionalFormatting sqref="F32:F34 F36:F38 F40:F42 F44:F46 F48 F13:F29 F51:F53">
    <cfRule type="cellIs" dxfId="10" priority="3" operator="equal">
      <formula>""</formula>
    </cfRule>
  </conditionalFormatting>
  <conditionalFormatting sqref="H10:J10 H32:J34 H36:J38 H40:J42 H44:J46 H48:J48 H13:J29 H51:J53">
    <cfRule type="cellIs" dxfId="9" priority="2" operator="equal">
      <formula>""</formula>
    </cfRule>
  </conditionalFormatting>
  <conditionalFormatting sqref="K10 K32:K34 K36:K38 K40:K42 K44:K46 K48 K13:K29 K51:K53">
    <cfRule type="cellIs" dxfId="8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54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11" width="8.6640625" customWidth="1"/>
    <col min="14" max="15" width="12.6640625" bestFit="1" customWidth="1"/>
    <col min="16" max="17" width="14.44140625" bestFit="1" customWidth="1"/>
    <col min="20" max="21" width="11.5546875" bestFit="1" customWidth="1"/>
    <col min="22" max="23" width="12.6640625" bestFit="1" customWidth="1"/>
  </cols>
  <sheetData>
    <row r="1" spans="1:23" x14ac:dyDescent="0.3">
      <c r="A1" s="62" t="s">
        <v>138</v>
      </c>
    </row>
    <row r="2" spans="1:23" x14ac:dyDescent="0.3">
      <c r="A2" s="142" t="s">
        <v>316</v>
      </c>
    </row>
    <row r="3" spans="1:23" x14ac:dyDescent="0.3">
      <c r="A3" s="32" t="s">
        <v>137</v>
      </c>
    </row>
    <row r="4" spans="1:23" x14ac:dyDescent="0.3">
      <c r="A4" s="3" t="s">
        <v>2</v>
      </c>
    </row>
    <row r="5" spans="1:23" ht="15.05" customHeight="1" x14ac:dyDescent="0.3">
      <c r="A5" s="4" t="s">
        <v>3</v>
      </c>
      <c r="B5" s="60"/>
      <c r="C5" s="31"/>
      <c r="D5" s="31"/>
      <c r="E5" s="31"/>
      <c r="F5" s="31"/>
    </row>
    <row r="6" spans="1:23" ht="50.1" customHeight="1" x14ac:dyDescent="0.3">
      <c r="A6" s="72"/>
      <c r="B6" s="72"/>
      <c r="C6" s="35"/>
      <c r="D6" s="35"/>
      <c r="E6" s="35"/>
      <c r="F6" s="35"/>
      <c r="H6" s="386"/>
      <c r="I6" s="387"/>
      <c r="J6" s="387"/>
      <c r="K6" s="387"/>
    </row>
    <row r="7" spans="1:23" x14ac:dyDescent="0.3">
      <c r="A7" s="162" t="s">
        <v>182</v>
      </c>
      <c r="B7" s="362" t="s">
        <v>83</v>
      </c>
      <c r="C7" s="384" t="s">
        <v>505</v>
      </c>
      <c r="D7" s="385"/>
      <c r="E7" s="385"/>
      <c r="F7" s="385"/>
      <c r="H7" s="386" t="s">
        <v>506</v>
      </c>
      <c r="I7" s="387"/>
      <c r="J7" s="387"/>
      <c r="K7" s="387"/>
    </row>
    <row r="8" spans="1:23" x14ac:dyDescent="0.3">
      <c r="A8" s="190" t="s">
        <v>184</v>
      </c>
      <c r="B8" s="362" t="s">
        <v>9</v>
      </c>
      <c r="C8" s="94"/>
      <c r="D8" s="94"/>
      <c r="E8" s="94"/>
      <c r="F8" s="353"/>
      <c r="H8" s="345"/>
      <c r="I8" s="345"/>
      <c r="J8" s="345"/>
      <c r="K8" s="354"/>
    </row>
    <row r="9" spans="1:23" x14ac:dyDescent="0.3">
      <c r="A9" s="162" t="s">
        <v>492</v>
      </c>
      <c r="B9" s="362" t="s">
        <v>493</v>
      </c>
      <c r="C9" s="93" t="s">
        <v>8</v>
      </c>
      <c r="D9" s="93" t="s">
        <v>39</v>
      </c>
      <c r="E9" s="97" t="s">
        <v>397</v>
      </c>
      <c r="F9" s="351" t="s">
        <v>406</v>
      </c>
      <c r="H9" s="345" t="s">
        <v>8</v>
      </c>
      <c r="I9" s="345" t="s">
        <v>39</v>
      </c>
      <c r="J9" s="345" t="s">
        <v>397</v>
      </c>
      <c r="K9" s="355" t="s">
        <v>406</v>
      </c>
      <c r="R9" s="373"/>
    </row>
    <row r="10" spans="1:23" ht="23.6" x14ac:dyDescent="0.3">
      <c r="A10" s="240" t="s">
        <v>387</v>
      </c>
      <c r="B10" s="107" t="s">
        <v>485</v>
      </c>
      <c r="C10" s="239">
        <v>-13.253108032030507</v>
      </c>
      <c r="D10" s="239">
        <v>-72.729931715087417</v>
      </c>
      <c r="E10" s="239">
        <v>39.285233924858936</v>
      </c>
      <c r="F10" s="239">
        <v>-213.5436954596407</v>
      </c>
      <c r="H10" s="239">
        <v>-99.855542467333862</v>
      </c>
      <c r="I10" s="239">
        <v>-547.98367050732611</v>
      </c>
      <c r="J10" s="239">
        <v>295.99459500684964</v>
      </c>
      <c r="K10" s="239">
        <v>-1608.944973440663</v>
      </c>
      <c r="M10" s="308"/>
      <c r="N10" s="372"/>
      <c r="O10" s="372"/>
      <c r="P10" s="372"/>
      <c r="Q10" s="372"/>
      <c r="S10" s="372"/>
      <c r="T10" s="372"/>
      <c r="U10" s="372"/>
      <c r="V10" s="372"/>
      <c r="W10" s="372"/>
    </row>
    <row r="11" spans="1:23" x14ac:dyDescent="0.3">
      <c r="A11" s="185"/>
      <c r="B11" s="220"/>
      <c r="C11" s="110"/>
      <c r="D11" s="110"/>
      <c r="E11" s="110"/>
      <c r="F11" s="110"/>
      <c r="H11" s="110"/>
      <c r="I11" s="110"/>
      <c r="J11" s="110"/>
      <c r="K11" s="110"/>
      <c r="M11" s="308"/>
      <c r="N11" s="308"/>
      <c r="O11" s="308"/>
      <c r="P11" s="308"/>
    </row>
    <row r="12" spans="1:23" x14ac:dyDescent="0.3">
      <c r="A12" s="231" t="s">
        <v>339</v>
      </c>
      <c r="B12" s="107" t="s">
        <v>340</v>
      </c>
      <c r="C12" s="228">
        <v>33.146194928660002</v>
      </c>
      <c r="D12" s="228">
        <v>123.7491129723275</v>
      </c>
      <c r="E12" s="228">
        <v>281.28434707278319</v>
      </c>
      <c r="F12" s="228">
        <v>372.56952952568952</v>
      </c>
      <c r="H12" s="228">
        <v>249.74000568998878</v>
      </c>
      <c r="I12" s="228">
        <v>932.38769169000159</v>
      </c>
      <c r="J12" s="228">
        <v>2119.3369130198848</v>
      </c>
      <c r="K12" s="228">
        <v>2807.1251202113081</v>
      </c>
      <c r="M12" s="308"/>
      <c r="N12" s="372"/>
      <c r="O12" s="372"/>
      <c r="P12" s="372"/>
      <c r="Q12" s="372"/>
      <c r="S12" s="372"/>
      <c r="T12" s="372"/>
      <c r="U12" s="372"/>
      <c r="V12" s="372"/>
      <c r="W12" s="372"/>
    </row>
    <row r="13" spans="1:23" x14ac:dyDescent="0.3">
      <c r="A13" s="230" t="s">
        <v>234</v>
      </c>
      <c r="B13" s="213" t="s">
        <v>96</v>
      </c>
      <c r="C13" s="229">
        <v>10.433824790651409</v>
      </c>
      <c r="D13" s="229">
        <v>-1.6034092391961505</v>
      </c>
      <c r="E13" s="229">
        <v>39.200863947025141</v>
      </c>
      <c r="F13" s="229">
        <v>22.341774594940397</v>
      </c>
      <c r="H13" s="229">
        <v>78.613652885163035</v>
      </c>
      <c r="I13" s="229">
        <v>-12.080886912723399</v>
      </c>
      <c r="J13" s="229">
        <v>295.358909408861</v>
      </c>
      <c r="K13" s="229">
        <v>168.33410068557845</v>
      </c>
      <c r="M13" s="308"/>
      <c r="N13" s="372"/>
      <c r="O13" s="372"/>
      <c r="P13" s="372"/>
      <c r="Q13" s="372"/>
      <c r="S13" s="372"/>
      <c r="T13" s="372"/>
      <c r="U13" s="372"/>
      <c r="V13" s="372"/>
      <c r="W13" s="372"/>
    </row>
    <row r="14" spans="1:23" x14ac:dyDescent="0.3">
      <c r="A14" s="230" t="s">
        <v>235</v>
      </c>
      <c r="B14" s="213" t="s">
        <v>97</v>
      </c>
      <c r="C14" s="229">
        <v>0</v>
      </c>
      <c r="D14" s="229">
        <v>0</v>
      </c>
      <c r="E14" s="229">
        <v>0</v>
      </c>
      <c r="F14" s="229">
        <v>0</v>
      </c>
      <c r="H14" s="229">
        <v>0</v>
      </c>
      <c r="I14" s="229">
        <v>0</v>
      </c>
      <c r="J14" s="229">
        <v>0</v>
      </c>
      <c r="K14" s="229">
        <v>0</v>
      </c>
      <c r="M14" s="308"/>
      <c r="N14" s="372"/>
      <c r="O14" s="372"/>
      <c r="P14" s="372"/>
      <c r="Q14" s="372"/>
      <c r="S14" s="372"/>
      <c r="T14" s="372"/>
      <c r="U14" s="372"/>
      <c r="V14" s="372"/>
      <c r="W14" s="372"/>
    </row>
    <row r="15" spans="1:23" x14ac:dyDescent="0.3">
      <c r="A15" s="197" t="s">
        <v>236</v>
      </c>
      <c r="B15" s="213" t="s">
        <v>98</v>
      </c>
      <c r="C15" s="229">
        <v>0</v>
      </c>
      <c r="D15" s="229">
        <v>0</v>
      </c>
      <c r="E15" s="229">
        <v>0</v>
      </c>
      <c r="F15" s="229">
        <v>0</v>
      </c>
      <c r="H15" s="229">
        <v>0</v>
      </c>
      <c r="I15" s="229">
        <v>0</v>
      </c>
      <c r="J15" s="229">
        <v>0</v>
      </c>
      <c r="K15" s="229">
        <v>0</v>
      </c>
      <c r="M15" s="308"/>
      <c r="N15" s="372"/>
      <c r="O15" s="372"/>
      <c r="P15" s="372"/>
      <c r="Q15" s="372"/>
      <c r="S15" s="372"/>
      <c r="T15" s="372"/>
      <c r="U15" s="372"/>
      <c r="V15" s="372"/>
      <c r="W15" s="372"/>
    </row>
    <row r="16" spans="1:23" x14ac:dyDescent="0.3">
      <c r="A16" s="184" t="s">
        <v>280</v>
      </c>
      <c r="B16" s="213" t="s">
        <v>118</v>
      </c>
      <c r="C16" s="226">
        <v>0</v>
      </c>
      <c r="D16" s="226">
        <v>0</v>
      </c>
      <c r="E16" s="226">
        <v>0</v>
      </c>
      <c r="F16" s="226">
        <v>0</v>
      </c>
      <c r="H16" s="226">
        <v>0</v>
      </c>
      <c r="I16" s="226">
        <v>0</v>
      </c>
      <c r="J16" s="226">
        <v>0</v>
      </c>
      <c r="K16" s="226">
        <v>0</v>
      </c>
      <c r="M16" s="308"/>
      <c r="N16" s="372"/>
      <c r="O16" s="372"/>
      <c r="P16" s="372"/>
      <c r="Q16" s="372"/>
      <c r="S16" s="372"/>
      <c r="T16" s="372"/>
      <c r="U16" s="372"/>
      <c r="V16" s="372"/>
      <c r="W16" s="372"/>
    </row>
    <row r="17" spans="1:23" x14ac:dyDescent="0.3">
      <c r="A17" s="184" t="s">
        <v>281</v>
      </c>
      <c r="B17" s="213" t="s">
        <v>119</v>
      </c>
      <c r="C17" s="226">
        <v>0</v>
      </c>
      <c r="D17" s="226">
        <v>0</v>
      </c>
      <c r="E17" s="226">
        <v>0</v>
      </c>
      <c r="F17" s="226">
        <v>0</v>
      </c>
      <c r="H17" s="226">
        <v>0</v>
      </c>
      <c r="I17" s="226">
        <v>0</v>
      </c>
      <c r="J17" s="226">
        <v>0</v>
      </c>
      <c r="K17" s="226">
        <v>0</v>
      </c>
      <c r="M17" s="308"/>
      <c r="N17" s="372"/>
      <c r="O17" s="372"/>
      <c r="P17" s="372"/>
      <c r="Q17" s="372"/>
      <c r="S17" s="372"/>
      <c r="T17" s="372"/>
      <c r="U17" s="372"/>
      <c r="V17" s="372"/>
      <c r="W17" s="372"/>
    </row>
    <row r="18" spans="1:23" x14ac:dyDescent="0.3">
      <c r="A18" s="197" t="s">
        <v>237</v>
      </c>
      <c r="B18" s="213" t="s">
        <v>252</v>
      </c>
      <c r="C18" s="205">
        <v>0</v>
      </c>
      <c r="D18" s="205">
        <v>0</v>
      </c>
      <c r="E18" s="205">
        <v>0</v>
      </c>
      <c r="F18" s="205">
        <v>0</v>
      </c>
      <c r="H18" s="205">
        <v>0</v>
      </c>
      <c r="I18" s="205">
        <v>0</v>
      </c>
      <c r="J18" s="205">
        <v>0</v>
      </c>
      <c r="K18" s="205">
        <v>0</v>
      </c>
      <c r="M18" s="308"/>
      <c r="N18" s="372"/>
      <c r="O18" s="372"/>
      <c r="P18" s="372"/>
      <c r="Q18" s="372"/>
      <c r="S18" s="372"/>
      <c r="T18" s="372"/>
      <c r="U18" s="372"/>
      <c r="V18" s="372"/>
      <c r="W18" s="372"/>
    </row>
    <row r="19" spans="1:23" x14ac:dyDescent="0.3">
      <c r="A19" s="197" t="s">
        <v>238</v>
      </c>
      <c r="B19" s="213" t="s">
        <v>120</v>
      </c>
      <c r="C19" s="205">
        <v>0</v>
      </c>
      <c r="D19" s="205">
        <v>0</v>
      </c>
      <c r="E19" s="205">
        <v>0</v>
      </c>
      <c r="F19" s="205">
        <v>0</v>
      </c>
      <c r="H19" s="205">
        <v>0</v>
      </c>
      <c r="I19" s="205">
        <v>0</v>
      </c>
      <c r="J19" s="205">
        <v>0</v>
      </c>
      <c r="K19" s="205">
        <v>0</v>
      </c>
      <c r="M19" s="308"/>
      <c r="N19" s="372"/>
      <c r="O19" s="372"/>
      <c r="P19" s="372"/>
      <c r="Q19" s="372"/>
      <c r="S19" s="372"/>
      <c r="T19" s="372"/>
      <c r="U19" s="372"/>
      <c r="V19" s="372"/>
      <c r="W19" s="372"/>
    </row>
    <row r="20" spans="1:23" x14ac:dyDescent="0.3">
      <c r="A20" s="184" t="s">
        <v>280</v>
      </c>
      <c r="B20" s="213" t="s">
        <v>121</v>
      </c>
      <c r="C20" s="226">
        <v>0</v>
      </c>
      <c r="D20" s="226">
        <v>0</v>
      </c>
      <c r="E20" s="226">
        <v>0</v>
      </c>
      <c r="F20" s="226">
        <v>0</v>
      </c>
      <c r="H20" s="226">
        <v>0</v>
      </c>
      <c r="I20" s="226">
        <v>0</v>
      </c>
      <c r="J20" s="226">
        <v>0</v>
      </c>
      <c r="K20" s="226">
        <v>0</v>
      </c>
      <c r="M20" s="308"/>
      <c r="N20" s="372"/>
      <c r="O20" s="372"/>
      <c r="P20" s="372"/>
      <c r="Q20" s="372"/>
      <c r="S20" s="372"/>
      <c r="T20" s="372"/>
      <c r="U20" s="372"/>
      <c r="V20" s="372"/>
      <c r="W20" s="372"/>
    </row>
    <row r="21" spans="1:23" x14ac:dyDescent="0.3">
      <c r="A21" s="184" t="s">
        <v>281</v>
      </c>
      <c r="B21" s="213" t="s">
        <v>122</v>
      </c>
      <c r="C21" s="226">
        <v>0</v>
      </c>
      <c r="D21" s="226">
        <v>0</v>
      </c>
      <c r="E21" s="226">
        <v>0</v>
      </c>
      <c r="F21" s="226">
        <v>0</v>
      </c>
      <c r="H21" s="226">
        <v>0</v>
      </c>
      <c r="I21" s="226">
        <v>0</v>
      </c>
      <c r="J21" s="226">
        <v>0</v>
      </c>
      <c r="K21" s="226">
        <v>0</v>
      </c>
      <c r="M21" s="308"/>
      <c r="N21" s="372"/>
      <c r="O21" s="372"/>
      <c r="P21" s="372"/>
      <c r="Q21" s="372"/>
      <c r="S21" s="372"/>
      <c r="T21" s="372"/>
      <c r="U21" s="372"/>
      <c r="V21" s="372"/>
      <c r="W21" s="372"/>
    </row>
    <row r="22" spans="1:23" x14ac:dyDescent="0.3">
      <c r="A22" s="230" t="s">
        <v>239</v>
      </c>
      <c r="B22" s="213" t="s">
        <v>113</v>
      </c>
      <c r="C22" s="239">
        <v>0</v>
      </c>
      <c r="D22" s="239">
        <v>0</v>
      </c>
      <c r="E22" s="239">
        <v>6.601167960714049</v>
      </c>
      <c r="F22" s="239">
        <v>0</v>
      </c>
      <c r="H22" s="239">
        <v>0</v>
      </c>
      <c r="I22" s="239">
        <v>0</v>
      </c>
      <c r="J22" s="239">
        <v>49.736499999999999</v>
      </c>
      <c r="K22" s="239">
        <v>0</v>
      </c>
      <c r="M22" s="308"/>
      <c r="N22" s="372"/>
      <c r="O22" s="372"/>
      <c r="P22" s="372"/>
      <c r="Q22" s="372"/>
      <c r="S22" s="372"/>
      <c r="T22" s="372"/>
      <c r="U22" s="372"/>
      <c r="V22" s="372"/>
      <c r="W22" s="372"/>
    </row>
    <row r="23" spans="1:23" x14ac:dyDescent="0.3">
      <c r="A23" s="197" t="s">
        <v>379</v>
      </c>
      <c r="B23" s="213" t="s">
        <v>358</v>
      </c>
      <c r="C23" s="239">
        <v>0</v>
      </c>
      <c r="D23" s="239">
        <v>0</v>
      </c>
      <c r="E23" s="239">
        <v>0</v>
      </c>
      <c r="F23" s="239">
        <v>0</v>
      </c>
      <c r="H23" s="239">
        <v>0</v>
      </c>
      <c r="I23" s="239">
        <v>0</v>
      </c>
      <c r="J23" s="239">
        <v>0</v>
      </c>
      <c r="K23" s="239">
        <v>0</v>
      </c>
      <c r="M23" s="308"/>
      <c r="N23" s="372"/>
      <c r="O23" s="372"/>
      <c r="P23" s="372"/>
      <c r="Q23" s="372"/>
      <c r="S23" s="372"/>
      <c r="T23" s="372"/>
      <c r="U23" s="372"/>
      <c r="V23" s="372"/>
      <c r="W23" s="372"/>
    </row>
    <row r="24" spans="1:23" ht="35.35" x14ac:dyDescent="0.3">
      <c r="A24" s="230" t="s">
        <v>332</v>
      </c>
      <c r="B24" s="213" t="s">
        <v>333</v>
      </c>
      <c r="C24" s="239">
        <v>0</v>
      </c>
      <c r="D24" s="239">
        <v>0</v>
      </c>
      <c r="E24" s="239">
        <v>6.601167960714049</v>
      </c>
      <c r="F24" s="239">
        <v>0</v>
      </c>
      <c r="H24" s="239">
        <v>0</v>
      </c>
      <c r="I24" s="239">
        <v>0</v>
      </c>
      <c r="J24" s="239">
        <v>49.736499999999999</v>
      </c>
      <c r="K24" s="239">
        <v>0</v>
      </c>
      <c r="M24" s="308"/>
      <c r="N24" s="372"/>
      <c r="O24" s="372"/>
      <c r="P24" s="372"/>
      <c r="Q24" s="372"/>
      <c r="S24" s="372"/>
      <c r="T24" s="372"/>
      <c r="U24" s="372"/>
      <c r="V24" s="372"/>
      <c r="W24" s="372"/>
    </row>
    <row r="25" spans="1:23" x14ac:dyDescent="0.3">
      <c r="A25" s="184" t="s">
        <v>326</v>
      </c>
      <c r="B25" s="213" t="s">
        <v>123</v>
      </c>
      <c r="C25" s="226">
        <v>0</v>
      </c>
      <c r="D25" s="226">
        <v>0</v>
      </c>
      <c r="E25" s="226">
        <v>6.601167960714049</v>
      </c>
      <c r="F25" s="226">
        <v>0</v>
      </c>
      <c r="H25" s="226">
        <v>0</v>
      </c>
      <c r="I25" s="226">
        <v>0</v>
      </c>
      <c r="J25" s="226">
        <v>49.736499999999999</v>
      </c>
      <c r="K25" s="226">
        <v>0</v>
      </c>
      <c r="M25" s="308"/>
      <c r="N25" s="372"/>
      <c r="O25" s="372"/>
      <c r="P25" s="372"/>
      <c r="Q25" s="372"/>
      <c r="S25" s="372"/>
      <c r="T25" s="372"/>
      <c r="U25" s="372"/>
      <c r="V25" s="372"/>
      <c r="W25" s="372"/>
    </row>
    <row r="26" spans="1:23" x14ac:dyDescent="0.3">
      <c r="A26" s="184" t="s">
        <v>327</v>
      </c>
      <c r="B26" s="213" t="s">
        <v>124</v>
      </c>
      <c r="C26" s="226">
        <v>0</v>
      </c>
      <c r="D26" s="226">
        <v>0</v>
      </c>
      <c r="E26" s="226">
        <v>0</v>
      </c>
      <c r="F26" s="226">
        <v>0</v>
      </c>
      <c r="H26" s="226">
        <v>0</v>
      </c>
      <c r="I26" s="226">
        <v>0</v>
      </c>
      <c r="J26" s="226">
        <v>0</v>
      </c>
      <c r="K26" s="226">
        <v>0</v>
      </c>
      <c r="M26" s="308"/>
      <c r="N26" s="372"/>
      <c r="O26" s="372"/>
      <c r="P26" s="372"/>
      <c r="Q26" s="372"/>
      <c r="S26" s="372"/>
      <c r="T26" s="372"/>
      <c r="U26" s="372"/>
      <c r="V26" s="372"/>
      <c r="W26" s="372"/>
    </row>
    <row r="27" spans="1:23" x14ac:dyDescent="0.3">
      <c r="A27" s="230" t="s">
        <v>242</v>
      </c>
      <c r="B27" s="213" t="s">
        <v>104</v>
      </c>
      <c r="C27" s="205">
        <v>0</v>
      </c>
      <c r="D27" s="205">
        <v>0</v>
      </c>
      <c r="E27" s="205">
        <v>0</v>
      </c>
      <c r="F27" s="205">
        <v>0</v>
      </c>
      <c r="H27" s="205">
        <v>0</v>
      </c>
      <c r="I27" s="205">
        <v>0</v>
      </c>
      <c r="J27" s="205">
        <v>0</v>
      </c>
      <c r="K27" s="205">
        <v>0</v>
      </c>
      <c r="M27" s="308"/>
      <c r="N27" s="372"/>
      <c r="O27" s="372"/>
      <c r="P27" s="372"/>
      <c r="Q27" s="372"/>
      <c r="S27" s="372"/>
      <c r="T27" s="372"/>
      <c r="U27" s="372"/>
      <c r="V27" s="372"/>
      <c r="W27" s="372"/>
    </row>
    <row r="28" spans="1:23" x14ac:dyDescent="0.3">
      <c r="A28" s="197" t="s">
        <v>240</v>
      </c>
      <c r="B28" s="213" t="s">
        <v>105</v>
      </c>
      <c r="C28" s="205">
        <v>22.820235496028371</v>
      </c>
      <c r="D28" s="205">
        <v>125.44912301582387</v>
      </c>
      <c r="E28" s="205">
        <v>235.46651784869914</v>
      </c>
      <c r="F28" s="205">
        <v>350.16760823355622</v>
      </c>
      <c r="H28" s="205">
        <v>171.93906434482577</v>
      </c>
      <c r="I28" s="205">
        <v>945.19641736272501</v>
      </c>
      <c r="J28" s="205">
        <v>1774.1224787310239</v>
      </c>
      <c r="K28" s="205">
        <v>2638.3378442357293</v>
      </c>
      <c r="M28" s="308"/>
      <c r="N28" s="372"/>
      <c r="O28" s="372"/>
      <c r="P28" s="372"/>
      <c r="Q28" s="372"/>
      <c r="S28" s="372"/>
      <c r="T28" s="372"/>
      <c r="U28" s="372"/>
      <c r="V28" s="372"/>
      <c r="W28" s="372"/>
    </row>
    <row r="29" spans="1:23" x14ac:dyDescent="0.3">
      <c r="A29" s="197" t="s">
        <v>253</v>
      </c>
      <c r="B29" s="213" t="s">
        <v>112</v>
      </c>
      <c r="C29" s="205">
        <v>-0.1078653580197757</v>
      </c>
      <c r="D29" s="205">
        <v>-9.6600804300218945E-2</v>
      </c>
      <c r="E29" s="205">
        <v>1.5797316344813839E-2</v>
      </c>
      <c r="F29" s="205">
        <v>6.0146697192912602E-2</v>
      </c>
      <c r="H29" s="205">
        <v>-0.81271154000000001</v>
      </c>
      <c r="I29" s="205">
        <v>-0.72783875999999981</v>
      </c>
      <c r="J29" s="205">
        <v>0.11902487999999989</v>
      </c>
      <c r="K29" s="205">
        <v>0.45317529000000006</v>
      </c>
      <c r="M29" s="308"/>
      <c r="N29" s="372"/>
      <c r="O29" s="372"/>
      <c r="P29" s="372"/>
      <c r="Q29" s="372"/>
      <c r="S29" s="372"/>
      <c r="T29" s="372"/>
      <c r="U29" s="372"/>
      <c r="V29" s="372"/>
      <c r="W29" s="372"/>
    </row>
    <row r="30" spans="1:23" x14ac:dyDescent="0.3">
      <c r="A30" s="185"/>
      <c r="B30" s="220"/>
      <c r="C30" s="110"/>
      <c r="D30" s="110"/>
      <c r="E30" s="110"/>
      <c r="F30" s="110"/>
      <c r="H30" s="110"/>
      <c r="I30" s="110"/>
      <c r="J30" s="110"/>
      <c r="K30" s="110"/>
      <c r="M30" s="308"/>
      <c r="N30" s="308"/>
      <c r="O30" s="308"/>
      <c r="P30" s="308"/>
    </row>
    <row r="31" spans="1:23" x14ac:dyDescent="0.3">
      <c r="A31" s="241" t="s">
        <v>344</v>
      </c>
      <c r="B31" s="107" t="s">
        <v>345</v>
      </c>
      <c r="C31" s="228">
        <v>-20.316469176807821</v>
      </c>
      <c r="D31" s="228">
        <v>-50.708634487048336</v>
      </c>
      <c r="E31" s="228">
        <v>-177.44202670550985</v>
      </c>
      <c r="F31" s="228">
        <v>-160.41333824664324</v>
      </c>
      <c r="H31" s="228">
        <v>-153.07443701265854</v>
      </c>
      <c r="I31" s="228">
        <v>-382.06420654266572</v>
      </c>
      <c r="J31" s="228">
        <v>-1336.936950212664</v>
      </c>
      <c r="K31" s="228">
        <v>-1208.6342970193336</v>
      </c>
      <c r="M31" s="308"/>
      <c r="N31" s="372"/>
      <c r="O31" s="372"/>
      <c r="P31" s="372"/>
      <c r="Q31" s="372"/>
      <c r="S31" s="372"/>
      <c r="T31" s="372"/>
      <c r="U31" s="372"/>
      <c r="V31" s="372"/>
      <c r="W31" s="372"/>
    </row>
    <row r="32" spans="1:23" ht="23.6" x14ac:dyDescent="0.3">
      <c r="A32" s="230" t="s">
        <v>243</v>
      </c>
      <c r="B32" s="213" t="s">
        <v>106</v>
      </c>
      <c r="C32" s="205">
        <v>0</v>
      </c>
      <c r="D32" s="205">
        <v>0</v>
      </c>
      <c r="E32" s="205">
        <v>0</v>
      </c>
      <c r="F32" s="205">
        <v>0</v>
      </c>
      <c r="H32" s="205">
        <v>0</v>
      </c>
      <c r="I32" s="205">
        <v>0</v>
      </c>
      <c r="J32" s="205">
        <v>0</v>
      </c>
      <c r="K32" s="205">
        <v>0</v>
      </c>
      <c r="M32" s="308"/>
      <c r="N32" s="372"/>
      <c r="O32" s="372"/>
      <c r="P32" s="372"/>
      <c r="Q32" s="372"/>
      <c r="S32" s="372"/>
      <c r="T32" s="372"/>
      <c r="U32" s="372"/>
      <c r="V32" s="372"/>
      <c r="W32" s="372"/>
    </row>
    <row r="33" spans="1:23" x14ac:dyDescent="0.3">
      <c r="A33" s="230" t="s">
        <v>245</v>
      </c>
      <c r="B33" s="213" t="s">
        <v>107</v>
      </c>
      <c r="C33" s="205">
        <v>-20.317184514255551</v>
      </c>
      <c r="D33" s="205">
        <v>-50.709004824827851</v>
      </c>
      <c r="E33" s="205">
        <v>-177.44269795376786</v>
      </c>
      <c r="F33" s="205">
        <v>-160.41596773499688</v>
      </c>
      <c r="H33" s="205">
        <v>-153.07982672265845</v>
      </c>
      <c r="I33" s="205">
        <v>-382.06699685266551</v>
      </c>
      <c r="J33" s="205">
        <v>-1336.942007732664</v>
      </c>
      <c r="K33" s="205">
        <v>-1208.6541088993342</v>
      </c>
      <c r="M33" s="308"/>
      <c r="N33" s="372"/>
      <c r="O33" s="372"/>
      <c r="P33" s="372"/>
      <c r="Q33" s="372"/>
      <c r="S33" s="372"/>
      <c r="T33" s="372"/>
      <c r="U33" s="372"/>
      <c r="V33" s="372"/>
      <c r="W33" s="372"/>
    </row>
    <row r="34" spans="1:23" x14ac:dyDescent="0.3">
      <c r="A34" s="230" t="s">
        <v>244</v>
      </c>
      <c r="B34" s="213" t="s">
        <v>114</v>
      </c>
      <c r="C34" s="205">
        <v>0</v>
      </c>
      <c r="D34" s="205">
        <v>0</v>
      </c>
      <c r="E34" s="205">
        <v>0</v>
      </c>
      <c r="F34" s="205">
        <v>0</v>
      </c>
      <c r="H34" s="205">
        <v>0</v>
      </c>
      <c r="I34" s="205">
        <v>0</v>
      </c>
      <c r="J34" s="205">
        <v>0</v>
      </c>
      <c r="K34" s="205">
        <v>0</v>
      </c>
      <c r="M34" s="308"/>
      <c r="N34" s="372"/>
      <c r="O34" s="372"/>
      <c r="P34" s="372"/>
      <c r="Q34" s="372"/>
      <c r="S34" s="372"/>
      <c r="T34" s="372"/>
      <c r="U34" s="372"/>
      <c r="V34" s="372"/>
      <c r="W34" s="372"/>
    </row>
    <row r="35" spans="1:23" x14ac:dyDescent="0.3">
      <c r="A35" s="185"/>
      <c r="B35" s="220"/>
      <c r="C35" s="110"/>
      <c r="D35" s="110"/>
      <c r="E35" s="110"/>
      <c r="F35" s="110"/>
      <c r="H35" s="110"/>
      <c r="I35" s="110"/>
      <c r="J35" s="110"/>
      <c r="K35" s="110"/>
      <c r="M35" s="308"/>
      <c r="N35" s="308"/>
      <c r="O35" s="308"/>
      <c r="P35" s="308"/>
    </row>
    <row r="36" spans="1:23" x14ac:dyDescent="0.3">
      <c r="A36" s="230" t="s">
        <v>246</v>
      </c>
      <c r="B36" s="213" t="s">
        <v>108</v>
      </c>
      <c r="C36" s="239">
        <v>0</v>
      </c>
      <c r="D36" s="239">
        <v>0</v>
      </c>
      <c r="E36" s="239">
        <v>0</v>
      </c>
      <c r="F36" s="239">
        <v>0</v>
      </c>
      <c r="H36" s="239">
        <v>0</v>
      </c>
      <c r="I36" s="239">
        <v>0</v>
      </c>
      <c r="J36" s="239">
        <v>0</v>
      </c>
      <c r="K36" s="239">
        <v>0</v>
      </c>
      <c r="M36" s="308"/>
      <c r="N36" s="372"/>
      <c r="O36" s="372"/>
      <c r="P36" s="372"/>
      <c r="Q36" s="372"/>
      <c r="S36" s="372"/>
      <c r="T36" s="372"/>
      <c r="U36" s="372"/>
      <c r="V36" s="372"/>
      <c r="W36" s="372"/>
    </row>
    <row r="37" spans="1:23" x14ac:dyDescent="0.3">
      <c r="A37" s="169" t="s">
        <v>346</v>
      </c>
      <c r="B37" s="213" t="s">
        <v>388</v>
      </c>
      <c r="C37" s="239">
        <v>7.1533744774039416E-4</v>
      </c>
      <c r="D37" s="239">
        <v>3.7033777954741521E-4</v>
      </c>
      <c r="E37" s="239">
        <v>6.7124825801313976E-4</v>
      </c>
      <c r="F37" s="239">
        <v>6.7124825801313976E-4</v>
      </c>
      <c r="H37" s="239">
        <v>5.3897099999999998E-3</v>
      </c>
      <c r="I37" s="239">
        <v>2.7903099999999998E-3</v>
      </c>
      <c r="J37" s="239">
        <v>5.057520000000002E-3</v>
      </c>
      <c r="K37" s="239">
        <v>5.057520000000002E-3</v>
      </c>
      <c r="M37" s="308"/>
      <c r="N37" s="372"/>
      <c r="O37" s="372"/>
      <c r="P37" s="372"/>
      <c r="Q37" s="372"/>
      <c r="S37" s="372"/>
      <c r="T37" s="372"/>
      <c r="U37" s="372"/>
      <c r="V37" s="372"/>
      <c r="W37" s="372"/>
    </row>
    <row r="38" spans="1:23" ht="23.6" x14ac:dyDescent="0.3">
      <c r="A38" s="230" t="s">
        <v>248</v>
      </c>
      <c r="B38" s="213" t="s">
        <v>115</v>
      </c>
      <c r="C38" s="239">
        <v>0</v>
      </c>
      <c r="D38" s="239">
        <v>0</v>
      </c>
      <c r="E38" s="239">
        <v>0</v>
      </c>
      <c r="F38" s="239">
        <v>0</v>
      </c>
      <c r="H38" s="239">
        <v>0</v>
      </c>
      <c r="I38" s="239">
        <v>0</v>
      </c>
      <c r="J38" s="239">
        <v>0</v>
      </c>
      <c r="K38" s="239">
        <v>0</v>
      </c>
      <c r="M38" s="308"/>
      <c r="N38" s="372"/>
      <c r="O38" s="372"/>
      <c r="P38" s="372"/>
      <c r="Q38" s="372"/>
      <c r="S38" s="372"/>
      <c r="T38" s="372"/>
      <c r="U38" s="372"/>
      <c r="V38" s="372"/>
      <c r="W38" s="372"/>
    </row>
    <row r="39" spans="1:23" x14ac:dyDescent="0.3">
      <c r="A39" s="185"/>
      <c r="B39" s="220"/>
      <c r="C39" s="110"/>
      <c r="D39" s="110"/>
      <c r="E39" s="110"/>
      <c r="F39" s="110"/>
      <c r="H39" s="110"/>
      <c r="I39" s="110"/>
      <c r="J39" s="110"/>
      <c r="K39" s="110"/>
      <c r="M39" s="308"/>
      <c r="N39" s="308"/>
      <c r="O39" s="308"/>
      <c r="P39" s="308"/>
    </row>
    <row r="40" spans="1:23" x14ac:dyDescent="0.3">
      <c r="A40" s="230" t="s">
        <v>359</v>
      </c>
      <c r="B40" s="213" t="s">
        <v>349</v>
      </c>
      <c r="C40" s="239">
        <v>-1.1080864218171315E-14</v>
      </c>
      <c r="D40" s="239">
        <v>-3.0413435832853185E-14</v>
      </c>
      <c r="E40" s="239">
        <v>0</v>
      </c>
      <c r="F40" s="239">
        <v>1.9582400956336806E-3</v>
      </c>
      <c r="H40" s="239">
        <v>-8.3488771451811772E-14</v>
      </c>
      <c r="I40" s="239">
        <v>-2.2915003228263231E-13</v>
      </c>
      <c r="J40" s="239">
        <v>0</v>
      </c>
      <c r="K40" s="239">
        <v>1.4754360000551969E-2</v>
      </c>
      <c r="M40" s="308"/>
      <c r="N40" s="372"/>
      <c r="O40" s="372"/>
      <c r="P40" s="372"/>
      <c r="Q40" s="372"/>
      <c r="S40" s="372"/>
      <c r="T40" s="372"/>
      <c r="U40" s="372"/>
      <c r="V40" s="372"/>
      <c r="W40" s="372"/>
    </row>
    <row r="41" spans="1:23" x14ac:dyDescent="0.3">
      <c r="A41" s="230" t="s">
        <v>360</v>
      </c>
      <c r="B41" s="213" t="s">
        <v>351</v>
      </c>
      <c r="C41" s="239">
        <v>0</v>
      </c>
      <c r="D41" s="239">
        <v>0</v>
      </c>
      <c r="E41" s="239">
        <v>0</v>
      </c>
      <c r="F41" s="239">
        <v>0</v>
      </c>
      <c r="H41" s="239">
        <v>0</v>
      </c>
      <c r="I41" s="239">
        <v>0</v>
      </c>
      <c r="J41" s="239">
        <v>0</v>
      </c>
      <c r="K41" s="239">
        <v>0</v>
      </c>
      <c r="M41" s="308"/>
      <c r="N41" s="372"/>
      <c r="O41" s="372"/>
      <c r="P41" s="372"/>
      <c r="Q41" s="372"/>
      <c r="S41" s="372"/>
      <c r="T41" s="372"/>
      <c r="U41" s="372"/>
      <c r="V41" s="372"/>
      <c r="W41" s="372"/>
    </row>
    <row r="42" spans="1:23" ht="15.05" customHeight="1" x14ac:dyDescent="0.3">
      <c r="A42" s="197" t="s">
        <v>380</v>
      </c>
      <c r="B42" s="213" t="s">
        <v>389</v>
      </c>
      <c r="C42" s="239">
        <v>0</v>
      </c>
      <c r="D42" s="239">
        <v>0</v>
      </c>
      <c r="E42" s="239">
        <v>0</v>
      </c>
      <c r="F42" s="239">
        <v>0</v>
      </c>
      <c r="H42" s="239">
        <v>0</v>
      </c>
      <c r="I42" s="239">
        <v>0</v>
      </c>
      <c r="J42" s="239">
        <v>0</v>
      </c>
      <c r="K42" s="239">
        <v>0</v>
      </c>
      <c r="M42" s="308"/>
      <c r="N42" s="372"/>
      <c r="O42" s="372"/>
      <c r="P42" s="372"/>
      <c r="Q42" s="372"/>
      <c r="S42" s="372"/>
      <c r="T42" s="372"/>
      <c r="U42" s="372"/>
      <c r="V42" s="372"/>
      <c r="W42" s="372"/>
    </row>
    <row r="43" spans="1:23" x14ac:dyDescent="0.3">
      <c r="A43" s="185"/>
      <c r="B43" s="220"/>
      <c r="C43" s="110"/>
      <c r="D43" s="110"/>
      <c r="E43" s="110"/>
      <c r="F43" s="110"/>
      <c r="H43" s="110"/>
      <c r="I43" s="110"/>
      <c r="J43" s="110"/>
      <c r="K43" s="110"/>
      <c r="M43" s="308"/>
      <c r="N43" s="308"/>
      <c r="O43" s="308"/>
      <c r="P43" s="308"/>
    </row>
    <row r="44" spans="1:23" x14ac:dyDescent="0.3">
      <c r="A44" s="241" t="s">
        <v>249</v>
      </c>
      <c r="B44" s="107" t="s">
        <v>109</v>
      </c>
      <c r="C44" s="239">
        <v>0.57346180901235544</v>
      </c>
      <c r="D44" s="239">
        <v>0.29467584577480105</v>
      </c>
      <c r="E44" s="239">
        <v>9.2046209559986894E-2</v>
      </c>
      <c r="F44" s="239">
        <v>-3.860326648162294E-2</v>
      </c>
      <c r="G44" s="273"/>
      <c r="H44" s="239">
        <v>4.3207480000035918</v>
      </c>
      <c r="I44" s="239">
        <v>2.2202351599902386</v>
      </c>
      <c r="J44" s="239">
        <v>0.69352216592972127</v>
      </c>
      <c r="K44" s="239">
        <v>-0.29085631130578804</v>
      </c>
      <c r="M44" s="308"/>
      <c r="N44" s="372"/>
      <c r="O44" s="372"/>
      <c r="P44" s="372"/>
      <c r="Q44" s="372"/>
      <c r="S44" s="372"/>
      <c r="T44" s="372"/>
      <c r="U44" s="372"/>
      <c r="V44" s="372"/>
      <c r="W44" s="372"/>
    </row>
    <row r="45" spans="1:23" ht="23.6" x14ac:dyDescent="0.3">
      <c r="A45" s="230" t="s">
        <v>250</v>
      </c>
      <c r="B45" s="213" t="s">
        <v>110</v>
      </c>
      <c r="C45" s="239">
        <v>0.57346180901235522</v>
      </c>
      <c r="D45" s="239">
        <v>0.29467584577480105</v>
      </c>
      <c r="E45" s="239">
        <v>9.2046209559986894E-2</v>
      </c>
      <c r="F45" s="239">
        <v>-3.860326648162294E-2</v>
      </c>
      <c r="H45" s="239">
        <v>4.3207480000035901</v>
      </c>
      <c r="I45" s="239">
        <v>2.2202351599902386</v>
      </c>
      <c r="J45" s="239">
        <v>0.69352216592972127</v>
      </c>
      <c r="K45" s="239">
        <v>-0.29085631130578804</v>
      </c>
      <c r="M45" s="308"/>
      <c r="N45" s="372"/>
      <c r="O45" s="372"/>
      <c r="P45" s="372"/>
      <c r="Q45" s="372"/>
      <c r="S45" s="372"/>
      <c r="T45" s="372"/>
      <c r="U45" s="372"/>
      <c r="V45" s="372"/>
      <c r="W45" s="372"/>
    </row>
    <row r="46" spans="1:23" x14ac:dyDescent="0.3">
      <c r="A46" s="197" t="s">
        <v>251</v>
      </c>
      <c r="B46" s="213" t="s">
        <v>111</v>
      </c>
      <c r="C46" s="239">
        <v>2.357630684717301E-16</v>
      </c>
      <c r="D46" s="239">
        <v>0</v>
      </c>
      <c r="E46" s="239">
        <v>0</v>
      </c>
      <c r="F46" s="239">
        <v>0</v>
      </c>
      <c r="H46" s="239">
        <v>1.7763568394002505E-15</v>
      </c>
      <c r="I46" s="239">
        <v>0</v>
      </c>
      <c r="J46" s="239">
        <v>0</v>
      </c>
      <c r="K46" s="239">
        <v>0</v>
      </c>
      <c r="M46" s="308"/>
      <c r="N46" s="372"/>
      <c r="O46" s="372"/>
      <c r="P46" s="372"/>
      <c r="Q46" s="372"/>
      <c r="S46" s="372"/>
      <c r="T46" s="372"/>
      <c r="U46" s="372"/>
      <c r="V46" s="372"/>
      <c r="W46" s="372"/>
    </row>
    <row r="47" spans="1:23" x14ac:dyDescent="0.3">
      <c r="A47" s="185"/>
      <c r="B47" s="220"/>
      <c r="C47" s="110"/>
      <c r="D47" s="110"/>
      <c r="E47" s="110"/>
      <c r="F47" s="110"/>
      <c r="H47" s="110"/>
      <c r="I47" s="110"/>
      <c r="J47" s="110"/>
      <c r="K47" s="110"/>
      <c r="M47" s="308"/>
      <c r="N47" s="308"/>
      <c r="O47" s="308"/>
      <c r="P47" s="308"/>
    </row>
    <row r="48" spans="1:23" ht="23.6" x14ac:dyDescent="0.3">
      <c r="A48" s="231" t="s">
        <v>390</v>
      </c>
      <c r="B48" s="107" t="s">
        <v>391</v>
      </c>
      <c r="C48" s="239">
        <v>0.15007952883403014</v>
      </c>
      <c r="D48" s="239">
        <v>0.6052226159665538</v>
      </c>
      <c r="E48" s="239">
        <v>143.21960050169224</v>
      </c>
      <c r="F48" s="239">
        <v>-1.4261074470767621</v>
      </c>
      <c r="H48" s="239">
        <v>1.1307742100000002</v>
      </c>
      <c r="I48" s="239">
        <v>4.5600497999999998</v>
      </c>
      <c r="J48" s="239">
        <v>1079.0880799800002</v>
      </c>
      <c r="K48" s="239">
        <v>-10.745006559999865</v>
      </c>
      <c r="M48" s="308"/>
      <c r="N48" s="372"/>
      <c r="O48" s="372"/>
      <c r="P48" s="372"/>
      <c r="Q48" s="372"/>
      <c r="S48" s="372"/>
      <c r="T48" s="372"/>
      <c r="U48" s="372"/>
      <c r="V48" s="372"/>
      <c r="W48" s="372"/>
    </row>
    <row r="49" spans="1:23" x14ac:dyDescent="0.3">
      <c r="A49" s="185"/>
      <c r="B49" s="232"/>
      <c r="C49" s="242"/>
      <c r="D49" s="242"/>
      <c r="E49" s="242"/>
      <c r="F49" s="242"/>
      <c r="H49" s="242"/>
      <c r="I49" s="242"/>
      <c r="J49" s="242"/>
      <c r="K49" s="242"/>
      <c r="M49" s="308"/>
      <c r="N49" s="308"/>
      <c r="O49" s="308"/>
      <c r="P49" s="308"/>
    </row>
    <row r="50" spans="1:23" x14ac:dyDescent="0.3">
      <c r="A50" s="185"/>
      <c r="B50" s="232"/>
      <c r="C50" s="242"/>
      <c r="D50" s="242"/>
      <c r="E50" s="242"/>
      <c r="F50" s="242"/>
      <c r="H50" s="242"/>
      <c r="I50" s="242"/>
      <c r="J50" s="242"/>
      <c r="K50" s="242"/>
      <c r="M50" s="308"/>
      <c r="N50" s="308"/>
      <c r="O50" s="308"/>
      <c r="P50" s="308"/>
    </row>
    <row r="51" spans="1:23" ht="23.6" x14ac:dyDescent="0.3">
      <c r="A51" s="269" t="s">
        <v>383</v>
      </c>
      <c r="B51" s="107" t="s">
        <v>392</v>
      </c>
      <c r="C51" s="239">
        <v>0.15007952883403014</v>
      </c>
      <c r="D51" s="239">
        <v>0.755302144800584</v>
      </c>
      <c r="E51" s="239">
        <v>143.97490264649278</v>
      </c>
      <c r="F51" s="239">
        <v>142.54879519941605</v>
      </c>
      <c r="H51" s="239">
        <v>1.1307742100000002</v>
      </c>
      <c r="I51" s="239">
        <v>5.69082401</v>
      </c>
      <c r="J51" s="239">
        <v>1084.7789039900001</v>
      </c>
      <c r="K51" s="239">
        <v>1074.0338974300003</v>
      </c>
      <c r="M51" s="308"/>
      <c r="N51" s="372"/>
      <c r="O51" s="372"/>
      <c r="P51" s="372"/>
      <c r="Q51" s="372"/>
      <c r="S51" s="372"/>
      <c r="T51" s="372"/>
      <c r="U51" s="372"/>
      <c r="V51" s="372"/>
      <c r="W51" s="372"/>
    </row>
    <row r="52" spans="1:23" x14ac:dyDescent="0.3">
      <c r="A52" s="169" t="s">
        <v>393</v>
      </c>
      <c r="B52" s="213" t="s">
        <v>394</v>
      </c>
      <c r="C52" s="239">
        <v>0.15007952883403014</v>
      </c>
      <c r="D52" s="239">
        <v>0.755302144800584</v>
      </c>
      <c r="E52" s="239">
        <v>143.97490264649278</v>
      </c>
      <c r="F52" s="239">
        <v>142.54879519941605</v>
      </c>
      <c r="H52" s="239">
        <v>1.1307742100000002</v>
      </c>
      <c r="I52" s="239">
        <v>5.69082401</v>
      </c>
      <c r="J52" s="239">
        <v>1084.7789039900001</v>
      </c>
      <c r="K52" s="239">
        <v>1074.0338974300003</v>
      </c>
      <c r="M52" s="308"/>
      <c r="N52" s="372"/>
      <c r="O52" s="372"/>
      <c r="P52" s="372"/>
      <c r="Q52" s="372"/>
      <c r="S52" s="372"/>
      <c r="T52" s="372"/>
      <c r="U52" s="372"/>
      <c r="V52" s="372"/>
      <c r="W52" s="372"/>
    </row>
    <row r="53" spans="1:23" ht="15.05" customHeight="1" x14ac:dyDescent="0.3">
      <c r="A53" s="169" t="s">
        <v>395</v>
      </c>
      <c r="B53" s="213" t="s">
        <v>396</v>
      </c>
      <c r="C53" s="239">
        <v>0</v>
      </c>
      <c r="D53" s="239">
        <v>0</v>
      </c>
      <c r="E53" s="239">
        <v>0</v>
      </c>
      <c r="F53" s="239">
        <v>0</v>
      </c>
      <c r="H53" s="239">
        <v>0</v>
      </c>
      <c r="I53" s="239">
        <v>0</v>
      </c>
      <c r="J53" s="239">
        <v>0</v>
      </c>
      <c r="K53" s="239">
        <v>0</v>
      </c>
      <c r="M53" s="308"/>
      <c r="N53" s="372"/>
      <c r="O53" s="372"/>
      <c r="P53" s="372"/>
      <c r="Q53" s="372"/>
      <c r="S53" s="372"/>
      <c r="T53" s="372"/>
      <c r="U53" s="372"/>
      <c r="V53" s="372"/>
      <c r="W53" s="372"/>
    </row>
    <row r="54" spans="1:23" x14ac:dyDescent="0.3">
      <c r="A54" s="53"/>
      <c r="B54" s="54"/>
      <c r="C54" s="68"/>
      <c r="D54" s="68"/>
      <c r="E54" s="68"/>
      <c r="F54" s="68"/>
    </row>
  </sheetData>
  <mergeCells count="3">
    <mergeCell ref="C7:F7"/>
    <mergeCell ref="H7:K7"/>
    <mergeCell ref="H6:K6"/>
  </mergeCells>
  <conditionalFormatting sqref="C36:E38 C40:E42 C13:E29 C32:E34 C51:E53 C48:E48 C44:E46 C10:F10">
    <cfRule type="cellIs" dxfId="7" priority="12" operator="equal">
      <formula>""</formula>
    </cfRule>
  </conditionalFormatting>
  <conditionalFormatting sqref="F36:F38 F40:F42 F13:F29 F32:F34 F51:F53 F48 F44:F46">
    <cfRule type="cellIs" dxfId="6" priority="3" operator="equal">
      <formula>""</formula>
    </cfRule>
  </conditionalFormatting>
  <conditionalFormatting sqref="H36:J38 H40:J42 H10:J10 H13:J29 H32:J34 H51:J53 H48:J48 H44:J46">
    <cfRule type="cellIs" dxfId="5" priority="2" operator="equal">
      <formula>""</formula>
    </cfRule>
  </conditionalFormatting>
  <conditionalFormatting sqref="K36:K38 K40:K42 K10 K13:K29 K32:K34 K51:K53 K48 K44:K46">
    <cfRule type="cellIs" dxfId="4" priority="1" operator="equal">
      <formula>""</formula>
    </cfRule>
  </conditionalFormatting>
  <pageMargins left="0.31496062992125984" right="0.31496062992125984" top="0.55118110236220474" bottom="1.1417322834645669" header="0.31496062992125984" footer="0.31496062992125984"/>
  <pageSetup paperSize="9" scale="80" orientation="landscape" verticalDpi="598" r:id="rId1"/>
  <headerFooter>
    <oddHeader>&amp;R&amp;8Državni zavod za statistiku
&amp;"-,Kurziv"Croatian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9"/>
  <sheetViews>
    <sheetView zoomScaleNormal="100" workbookViewId="0">
      <pane xSplit="3" ySplit="8" topLeftCell="D9" activePane="bottomRight" state="frozen"/>
      <selection pane="topRight" activeCell="E1" sqref="E1"/>
      <selection pane="bottomLeft" activeCell="A9" sqref="A9"/>
      <selection pane="bottomRight"/>
    </sheetView>
  </sheetViews>
  <sheetFormatPr defaultRowHeight="15.05" x14ac:dyDescent="0.3"/>
  <cols>
    <col min="1" max="1" width="9.33203125" bestFit="1" customWidth="1"/>
    <col min="2" max="3" width="44.6640625" style="223" customWidth="1"/>
    <col min="4" max="9" width="8.6640625" customWidth="1"/>
    <col min="10" max="13" width="14.109375" customWidth="1"/>
    <col min="14" max="14" width="8.6640625" customWidth="1"/>
    <col min="16" max="16" width="15.88671875" bestFit="1" customWidth="1"/>
    <col min="17" max="18" width="14.88671875" bestFit="1" customWidth="1"/>
    <col min="19" max="19" width="13.5546875" bestFit="1" customWidth="1"/>
    <col min="22" max="22" width="14.88671875" bestFit="1" customWidth="1"/>
    <col min="23" max="24" width="13.5546875" bestFit="1" customWidth="1"/>
    <col min="25" max="25" width="12" bestFit="1" customWidth="1"/>
  </cols>
  <sheetData>
    <row r="1" spans="1:26" ht="15.05" customHeight="1" x14ac:dyDescent="0.3">
      <c r="A1" s="6" t="s">
        <v>140</v>
      </c>
      <c r="B1" s="243"/>
    </row>
    <row r="2" spans="1:26" ht="15.05" customHeight="1" x14ac:dyDescent="0.3">
      <c r="A2" s="310" t="s">
        <v>314</v>
      </c>
      <c r="B2" s="244"/>
      <c r="C2" s="244"/>
    </row>
    <row r="3" spans="1:26" ht="15.05" customHeight="1" x14ac:dyDescent="0.3">
      <c r="A3" s="312" t="s">
        <v>490</v>
      </c>
      <c r="B3" s="245"/>
      <c r="C3" s="244"/>
    </row>
    <row r="4" spans="1:26" ht="15.05" customHeight="1" x14ac:dyDescent="0.3">
      <c r="A4" s="3" t="s">
        <v>2</v>
      </c>
      <c r="B4" s="246"/>
      <c r="C4" s="247"/>
    </row>
    <row r="5" spans="1:26" ht="15.05" customHeight="1" x14ac:dyDescent="0.3">
      <c r="A5" s="4" t="s">
        <v>3</v>
      </c>
      <c r="B5" s="248"/>
      <c r="C5" s="249"/>
    </row>
    <row r="6" spans="1:26" ht="50.1" customHeight="1" x14ac:dyDescent="0.3">
      <c r="A6" s="37"/>
      <c r="B6" s="37"/>
      <c r="C6" s="37"/>
      <c r="D6" s="384" t="s">
        <v>505</v>
      </c>
      <c r="E6" s="385"/>
      <c r="F6" s="385"/>
      <c r="G6" s="385"/>
      <c r="H6" s="385"/>
      <c r="J6" s="386" t="s">
        <v>506</v>
      </c>
      <c r="K6" s="387"/>
      <c r="L6" s="387"/>
      <c r="M6" s="387"/>
      <c r="N6" s="387"/>
    </row>
    <row r="7" spans="1:26" x14ac:dyDescent="0.3">
      <c r="A7" s="55"/>
      <c r="B7" s="191" t="s">
        <v>182</v>
      </c>
      <c r="C7" s="250" t="s">
        <v>83</v>
      </c>
      <c r="D7" s="357" t="s">
        <v>8</v>
      </c>
      <c r="E7" s="357" t="s">
        <v>39</v>
      </c>
      <c r="F7" s="357" t="s">
        <v>397</v>
      </c>
      <c r="G7" s="357" t="s">
        <v>406</v>
      </c>
      <c r="H7" s="360" t="s">
        <v>422</v>
      </c>
      <c r="I7" s="358"/>
      <c r="J7" s="359" t="s">
        <v>8</v>
      </c>
      <c r="K7" s="359" t="s">
        <v>39</v>
      </c>
      <c r="L7" s="359" t="s">
        <v>397</v>
      </c>
      <c r="M7" s="359" t="s">
        <v>406</v>
      </c>
      <c r="N7" s="361" t="s">
        <v>422</v>
      </c>
    </row>
    <row r="8" spans="1:26" ht="58.95" x14ac:dyDescent="0.3">
      <c r="A8" s="284" t="s">
        <v>287</v>
      </c>
      <c r="B8" s="191" t="s">
        <v>495</v>
      </c>
      <c r="C8" s="250" t="s">
        <v>496</v>
      </c>
      <c r="D8" s="309" t="s">
        <v>461</v>
      </c>
      <c r="E8" s="309" t="s">
        <v>461</v>
      </c>
      <c r="F8" s="309" t="s">
        <v>462</v>
      </c>
      <c r="G8" s="309" t="s">
        <v>462</v>
      </c>
      <c r="H8" s="309" t="s">
        <v>463</v>
      </c>
      <c r="I8" s="28"/>
      <c r="J8" s="309" t="s">
        <v>461</v>
      </c>
      <c r="K8" s="309" t="s">
        <v>461</v>
      </c>
      <c r="L8" s="309" t="s">
        <v>462</v>
      </c>
      <c r="M8" s="309" t="s">
        <v>462</v>
      </c>
      <c r="N8" s="309" t="s">
        <v>463</v>
      </c>
    </row>
    <row r="9" spans="1:26" x14ac:dyDescent="0.3">
      <c r="A9" s="111"/>
      <c r="B9" s="104"/>
      <c r="C9" s="251"/>
      <c r="D9" s="49">
        <f>IFERROR(VLOOKUP(#REF!,StatusTable,2,FALSE), -1)</f>
        <v>-1</v>
      </c>
      <c r="E9" s="49">
        <f>IFERROR(VLOOKUP(#REF!,StatusTable,2,FALSE), -1)</f>
        <v>-1</v>
      </c>
      <c r="F9" s="49">
        <f>IFERROR(VLOOKUP(#REF!,StatusTable,2,FALSE), -1)</f>
        <v>-1</v>
      </c>
      <c r="G9" s="49"/>
      <c r="H9" s="49"/>
      <c r="J9" s="49">
        <f>IFERROR(VLOOKUP(#REF!,StatusTable,2,FALSE), -1)</f>
        <v>-1</v>
      </c>
      <c r="K9" s="49">
        <f>IFERROR(VLOOKUP(#REF!,StatusTable,2,FALSE), -1)</f>
        <v>-1</v>
      </c>
      <c r="L9" s="49">
        <f>IFERROR(VLOOKUP(#REF!,StatusTable,2,FALSE), -1)</f>
        <v>-1</v>
      </c>
      <c r="M9" s="49"/>
      <c r="N9" s="49"/>
    </row>
    <row r="10" spans="1:26" x14ac:dyDescent="0.3">
      <c r="A10" s="111"/>
      <c r="B10" s="104"/>
      <c r="C10" s="251"/>
      <c r="D10" s="73"/>
      <c r="E10" s="73"/>
      <c r="F10" s="73"/>
      <c r="G10" s="73"/>
      <c r="H10" s="73"/>
      <c r="J10" s="73"/>
      <c r="K10" s="73"/>
      <c r="L10" s="73"/>
      <c r="M10" s="73"/>
      <c r="N10" s="73"/>
      <c r="U10" s="373"/>
    </row>
    <row r="11" spans="1:26" ht="15.05" customHeight="1" x14ac:dyDescent="0.3">
      <c r="A11" s="74">
        <v>2</v>
      </c>
      <c r="B11" s="198" t="s">
        <v>254</v>
      </c>
      <c r="C11" s="252" t="s">
        <v>127</v>
      </c>
      <c r="D11" s="239">
        <v>1527.7723315149076</v>
      </c>
      <c r="E11" s="239">
        <v>1616.9984595821179</v>
      </c>
      <c r="F11" s="239">
        <v>1432.3804371599269</v>
      </c>
      <c r="G11" s="239">
        <v>991.74541190277705</v>
      </c>
      <c r="H11" s="239" t="s">
        <v>1</v>
      </c>
      <c r="J11" s="239">
        <v>11511.000631799072</v>
      </c>
      <c r="K11" s="239">
        <v>12183.274893721467</v>
      </c>
      <c r="L11" s="239">
        <v>10792.270403781469</v>
      </c>
      <c r="M11" s="239">
        <v>7472.3058059814739</v>
      </c>
      <c r="N11" s="239" t="s">
        <v>1</v>
      </c>
      <c r="P11" s="372"/>
      <c r="Q11" s="372"/>
      <c r="R11" s="372"/>
      <c r="S11" s="372"/>
      <c r="T11" s="372"/>
      <c r="V11" s="372"/>
      <c r="W11" s="372"/>
      <c r="X11" s="372"/>
      <c r="Y11" s="372"/>
      <c r="Z11" s="372"/>
    </row>
    <row r="12" spans="1:26" x14ac:dyDescent="0.3">
      <c r="A12" s="112"/>
      <c r="B12" s="105"/>
      <c r="C12" s="253"/>
      <c r="D12" s="110"/>
      <c r="E12" s="110"/>
      <c r="F12" s="110"/>
      <c r="G12" s="110"/>
      <c r="H12" s="110"/>
      <c r="J12" s="110"/>
      <c r="K12" s="110"/>
      <c r="L12" s="110"/>
      <c r="M12" s="110"/>
      <c r="N12" s="110"/>
    </row>
    <row r="13" spans="1:26" x14ac:dyDescent="0.3">
      <c r="A13" s="112"/>
      <c r="B13" s="105"/>
      <c r="C13" s="253"/>
      <c r="D13" s="110"/>
      <c r="E13" s="110"/>
      <c r="F13" s="110"/>
      <c r="G13" s="110"/>
      <c r="H13" s="110"/>
      <c r="J13" s="110"/>
      <c r="K13" s="110"/>
      <c r="L13" s="110"/>
      <c r="M13" s="110"/>
      <c r="N13" s="110"/>
    </row>
    <row r="14" spans="1:26" ht="23.6" x14ac:dyDescent="0.3">
      <c r="A14" s="74">
        <v>3</v>
      </c>
      <c r="B14" s="198" t="s">
        <v>255</v>
      </c>
      <c r="C14" s="107" t="s">
        <v>128</v>
      </c>
      <c r="D14" s="305"/>
      <c r="E14" s="305"/>
      <c r="F14" s="305"/>
      <c r="G14" s="305"/>
      <c r="H14" s="305"/>
      <c r="J14" s="376"/>
      <c r="K14" s="376"/>
      <c r="L14" s="376"/>
      <c r="M14" s="376"/>
      <c r="N14" s="305"/>
    </row>
    <row r="15" spans="1:26" x14ac:dyDescent="0.3">
      <c r="A15" s="113"/>
      <c r="B15" s="100"/>
      <c r="C15" s="254"/>
      <c r="D15" s="110"/>
      <c r="E15" s="110"/>
      <c r="F15" s="110"/>
      <c r="G15" s="110"/>
      <c r="H15" s="110"/>
      <c r="J15" s="110"/>
      <c r="K15" s="110"/>
      <c r="L15" s="110"/>
      <c r="M15" s="110"/>
      <c r="N15" s="110"/>
    </row>
    <row r="16" spans="1:26" x14ac:dyDescent="0.3">
      <c r="A16" s="113"/>
      <c r="B16" s="100"/>
      <c r="C16" s="254"/>
      <c r="D16" s="110"/>
      <c r="E16" s="110"/>
      <c r="F16" s="110"/>
      <c r="G16" s="110"/>
      <c r="H16" s="110"/>
      <c r="J16" s="110"/>
      <c r="K16" s="110"/>
      <c r="L16" s="110"/>
      <c r="M16" s="110"/>
      <c r="N16" s="110"/>
    </row>
    <row r="17" spans="1:25" x14ac:dyDescent="0.3">
      <c r="A17" s="114"/>
      <c r="B17" s="181" t="s">
        <v>301</v>
      </c>
      <c r="C17" s="255" t="s">
        <v>129</v>
      </c>
      <c r="D17" s="205">
        <v>0</v>
      </c>
      <c r="E17" s="205">
        <v>0</v>
      </c>
      <c r="F17" s="205">
        <v>0</v>
      </c>
      <c r="G17" s="205">
        <v>0</v>
      </c>
      <c r="H17" s="205" t="s">
        <v>1</v>
      </c>
      <c r="J17" s="205">
        <v>0</v>
      </c>
      <c r="K17" s="205">
        <v>0</v>
      </c>
      <c r="L17" s="205">
        <v>0</v>
      </c>
      <c r="M17" s="205">
        <v>0</v>
      </c>
      <c r="N17" s="205" t="s">
        <v>1</v>
      </c>
      <c r="P17" s="372"/>
      <c r="Q17" s="372"/>
      <c r="R17" s="372"/>
      <c r="S17" s="372"/>
      <c r="T17" s="372"/>
      <c r="V17" s="372"/>
      <c r="W17" s="372"/>
      <c r="X17" s="372"/>
      <c r="Y17" s="372"/>
    </row>
    <row r="18" spans="1:25" x14ac:dyDescent="0.3">
      <c r="A18" s="113"/>
      <c r="B18" s="99"/>
      <c r="C18" s="254"/>
      <c r="D18" s="110"/>
      <c r="E18" s="110"/>
      <c r="F18" s="110"/>
      <c r="G18" s="110"/>
      <c r="H18" s="110"/>
      <c r="J18" s="110"/>
      <c r="K18" s="110"/>
      <c r="L18" s="110"/>
      <c r="M18" s="110"/>
      <c r="N18" s="110"/>
    </row>
    <row r="19" spans="1:25" x14ac:dyDescent="0.3">
      <c r="A19" s="114"/>
      <c r="B19" s="101" t="s">
        <v>256</v>
      </c>
      <c r="C19" s="255" t="s">
        <v>130</v>
      </c>
      <c r="D19" s="216"/>
      <c r="E19" s="216"/>
      <c r="F19" s="216"/>
      <c r="G19" s="216"/>
      <c r="H19" s="216"/>
      <c r="I19" s="28"/>
      <c r="J19" s="216"/>
      <c r="K19" s="216"/>
      <c r="L19" s="216"/>
      <c r="M19" s="216"/>
      <c r="N19" s="216"/>
    </row>
    <row r="20" spans="1:25" x14ac:dyDescent="0.3">
      <c r="A20" s="113"/>
      <c r="B20" s="100"/>
      <c r="C20" s="256"/>
      <c r="D20" s="216"/>
      <c r="E20" s="216"/>
      <c r="F20" s="216"/>
      <c r="G20" s="216"/>
      <c r="H20" s="216"/>
      <c r="I20" s="28"/>
      <c r="J20" s="216"/>
      <c r="K20" s="216"/>
      <c r="L20" s="216"/>
      <c r="M20" s="216"/>
      <c r="N20" s="216"/>
    </row>
    <row r="21" spans="1:25" x14ac:dyDescent="0.3">
      <c r="A21" s="113"/>
      <c r="B21" s="100"/>
      <c r="C21" s="256"/>
      <c r="D21" s="216"/>
      <c r="E21" s="216"/>
      <c r="F21" s="216"/>
      <c r="G21" s="216"/>
      <c r="H21" s="216"/>
      <c r="I21" s="28"/>
      <c r="J21" s="216"/>
      <c r="K21" s="216"/>
      <c r="L21" s="216"/>
      <c r="M21" s="216"/>
      <c r="N21" s="216"/>
    </row>
    <row r="22" spans="1:25" x14ac:dyDescent="0.3">
      <c r="A22" s="113"/>
      <c r="B22" s="100"/>
      <c r="C22" s="256"/>
      <c r="D22" s="216"/>
      <c r="E22" s="216"/>
      <c r="F22" s="216"/>
      <c r="G22" s="216"/>
      <c r="H22" s="216"/>
      <c r="I22" s="28"/>
      <c r="J22" s="216"/>
      <c r="K22" s="216"/>
      <c r="L22" s="216"/>
      <c r="M22" s="216"/>
      <c r="N22" s="216"/>
    </row>
    <row r="23" spans="1:25" x14ac:dyDescent="0.3">
      <c r="A23" s="113"/>
      <c r="B23" s="100"/>
      <c r="C23" s="256"/>
      <c r="D23" s="216"/>
      <c r="E23" s="216"/>
      <c r="F23" s="216"/>
      <c r="G23" s="216"/>
      <c r="H23" s="216"/>
      <c r="I23" s="28"/>
      <c r="J23" s="216"/>
      <c r="K23" s="216"/>
      <c r="L23" s="216"/>
      <c r="M23" s="216"/>
      <c r="N23" s="216"/>
    </row>
    <row r="24" spans="1:25" x14ac:dyDescent="0.3">
      <c r="A24" s="113"/>
      <c r="B24" s="100"/>
      <c r="C24" s="256"/>
      <c r="D24" s="216"/>
      <c r="E24" s="216"/>
      <c r="F24" s="216"/>
      <c r="G24" s="216"/>
      <c r="H24" s="216"/>
      <c r="I24" s="28"/>
      <c r="J24" s="216"/>
      <c r="K24" s="216"/>
      <c r="L24" s="216"/>
      <c r="M24" s="216"/>
      <c r="N24" s="216"/>
    </row>
    <row r="25" spans="1:25" x14ac:dyDescent="0.3">
      <c r="A25" s="113"/>
      <c r="B25" s="100"/>
      <c r="C25" s="256"/>
      <c r="D25" s="216"/>
      <c r="E25" s="216"/>
      <c r="F25" s="216"/>
      <c r="G25" s="216"/>
      <c r="H25" s="216"/>
      <c r="I25" s="28"/>
      <c r="J25" s="216"/>
      <c r="K25" s="216"/>
      <c r="L25" s="216"/>
      <c r="M25" s="216"/>
      <c r="N25" s="216"/>
    </row>
    <row r="26" spans="1:25" x14ac:dyDescent="0.3">
      <c r="A26" s="113"/>
      <c r="B26" s="100"/>
      <c r="C26" s="256"/>
      <c r="D26" s="216"/>
      <c r="E26" s="216"/>
      <c r="F26" s="216"/>
      <c r="G26" s="216"/>
      <c r="H26" s="216"/>
      <c r="I26" s="28"/>
      <c r="J26" s="216"/>
      <c r="K26" s="216"/>
      <c r="L26" s="216"/>
      <c r="M26" s="216"/>
      <c r="N26" s="216"/>
    </row>
    <row r="27" spans="1:25" x14ac:dyDescent="0.3">
      <c r="A27" s="113"/>
      <c r="B27" s="100"/>
      <c r="C27" s="256"/>
      <c r="D27" s="110"/>
      <c r="E27" s="110"/>
      <c r="F27" s="110"/>
      <c r="G27" s="110"/>
      <c r="H27" s="110"/>
      <c r="I27" s="28"/>
      <c r="J27" s="110"/>
      <c r="K27" s="110"/>
      <c r="L27" s="110"/>
      <c r="M27" s="110"/>
      <c r="N27" s="110"/>
    </row>
    <row r="28" spans="1:25" ht="35.35" x14ac:dyDescent="0.3">
      <c r="A28" s="74">
        <v>4</v>
      </c>
      <c r="B28" s="198" t="s">
        <v>191</v>
      </c>
      <c r="C28" s="107" t="s">
        <v>139</v>
      </c>
      <c r="D28" s="110"/>
      <c r="E28" s="110"/>
      <c r="F28" s="110"/>
      <c r="G28" s="110"/>
      <c r="H28" s="110"/>
      <c r="I28" s="28"/>
      <c r="J28" s="110"/>
      <c r="K28" s="110"/>
      <c r="L28" s="110"/>
      <c r="M28" s="110"/>
      <c r="N28" s="110"/>
    </row>
    <row r="29" spans="1:25" x14ac:dyDescent="0.3">
      <c r="A29" s="115"/>
      <c r="B29" s="98" t="s">
        <v>192</v>
      </c>
      <c r="C29" s="257" t="s">
        <v>131</v>
      </c>
      <c r="D29" s="216"/>
      <c r="E29" s="216"/>
      <c r="F29" s="216"/>
      <c r="G29" s="216"/>
      <c r="H29" s="216"/>
      <c r="I29" s="28"/>
      <c r="J29" s="216"/>
      <c r="K29" s="216"/>
      <c r="L29" s="216"/>
      <c r="M29" s="216"/>
      <c r="N29" s="216"/>
    </row>
    <row r="30" spans="1:25" x14ac:dyDescent="0.3">
      <c r="A30" s="116"/>
      <c r="B30" s="258"/>
      <c r="C30" s="256"/>
      <c r="D30" s="216"/>
      <c r="E30" s="216"/>
      <c r="F30" s="216"/>
      <c r="G30" s="216"/>
      <c r="H30" s="216"/>
      <c r="I30" s="28"/>
      <c r="J30" s="216"/>
      <c r="K30" s="216"/>
      <c r="L30" s="216"/>
      <c r="M30" s="216"/>
      <c r="N30" s="216"/>
    </row>
    <row r="31" spans="1:25" x14ac:dyDescent="0.3">
      <c r="A31" s="116"/>
      <c r="B31" s="258"/>
      <c r="C31" s="256"/>
      <c r="D31" s="216"/>
      <c r="E31" s="216"/>
      <c r="F31" s="216"/>
      <c r="G31" s="216"/>
      <c r="H31" s="216"/>
      <c r="I31" s="28"/>
      <c r="J31" s="216"/>
      <c r="K31" s="216"/>
      <c r="L31" s="216"/>
      <c r="M31" s="216"/>
      <c r="N31" s="216"/>
    </row>
    <row r="32" spans="1:25" x14ac:dyDescent="0.3">
      <c r="A32" s="116"/>
      <c r="B32" s="258"/>
      <c r="C32" s="256"/>
      <c r="D32" s="216"/>
      <c r="E32" s="216"/>
      <c r="F32" s="216"/>
      <c r="G32" s="216"/>
      <c r="H32" s="216"/>
      <c r="I32" s="28"/>
      <c r="J32" s="216"/>
      <c r="K32" s="216"/>
      <c r="L32" s="216"/>
      <c r="M32" s="216"/>
      <c r="N32" s="216"/>
    </row>
    <row r="33" spans="1:25" x14ac:dyDescent="0.3">
      <c r="A33" s="115"/>
      <c r="B33" s="98" t="s">
        <v>194</v>
      </c>
      <c r="C33" s="257" t="s">
        <v>132</v>
      </c>
      <c r="D33" s="216"/>
      <c r="E33" s="216"/>
      <c r="F33" s="216"/>
      <c r="G33" s="216"/>
      <c r="H33" s="216"/>
      <c r="I33" s="28"/>
      <c r="J33" s="216"/>
      <c r="K33" s="216"/>
      <c r="L33" s="216"/>
      <c r="M33" s="216"/>
      <c r="N33" s="216"/>
    </row>
    <row r="34" spans="1:25" x14ac:dyDescent="0.3">
      <c r="A34" s="116"/>
      <c r="B34" s="258"/>
      <c r="C34" s="256"/>
      <c r="D34" s="216"/>
      <c r="E34" s="216"/>
      <c r="F34" s="216"/>
      <c r="G34" s="216"/>
      <c r="H34" s="216"/>
      <c r="I34" s="28"/>
      <c r="J34" s="216"/>
      <c r="K34" s="216"/>
      <c r="L34" s="216"/>
      <c r="M34" s="216"/>
      <c r="N34" s="216"/>
    </row>
    <row r="35" spans="1:25" x14ac:dyDescent="0.3">
      <c r="A35" s="116"/>
      <c r="B35" s="258"/>
      <c r="C35" s="259"/>
      <c r="D35" s="216"/>
      <c r="E35" s="216"/>
      <c r="F35" s="216"/>
      <c r="G35" s="216"/>
      <c r="H35" s="216"/>
      <c r="I35" s="28"/>
      <c r="J35" s="216"/>
      <c r="K35" s="216"/>
      <c r="L35" s="216"/>
      <c r="M35" s="216"/>
      <c r="N35" s="216"/>
    </row>
    <row r="36" spans="1:25" x14ac:dyDescent="0.3">
      <c r="A36" s="116"/>
      <c r="B36" s="258"/>
      <c r="C36" s="256"/>
      <c r="D36" s="216"/>
      <c r="E36" s="216"/>
      <c r="F36" s="216"/>
      <c r="G36" s="216"/>
      <c r="H36" s="216"/>
      <c r="I36" s="28"/>
      <c r="J36" s="216"/>
      <c r="K36" s="216"/>
      <c r="L36" s="216"/>
      <c r="M36" s="216"/>
      <c r="N36" s="216"/>
    </row>
    <row r="37" spans="1:25" x14ac:dyDescent="0.3">
      <c r="A37" s="116"/>
      <c r="B37" s="258"/>
      <c r="C37" s="256"/>
      <c r="D37" s="110"/>
      <c r="E37" s="110"/>
      <c r="F37" s="110"/>
      <c r="G37" s="110"/>
      <c r="H37" s="110"/>
      <c r="I37" s="28"/>
      <c r="J37" s="110"/>
      <c r="K37" s="110"/>
      <c r="L37" s="110"/>
      <c r="M37" s="110"/>
      <c r="N37" s="110"/>
    </row>
    <row r="38" spans="1:25" ht="23.6" x14ac:dyDescent="0.3">
      <c r="A38" s="74">
        <v>10</v>
      </c>
      <c r="B38" s="198" t="s">
        <v>193</v>
      </c>
      <c r="C38" s="252" t="s">
        <v>486</v>
      </c>
      <c r="D38" s="239">
        <v>51603.898748689913</v>
      </c>
      <c r="E38" s="239">
        <v>54676.853628025347</v>
      </c>
      <c r="F38" s="239">
        <v>51505.186606588635</v>
      </c>
      <c r="G38" s="239">
        <v>58420.405630011781</v>
      </c>
      <c r="H38" s="239" t="s">
        <v>1</v>
      </c>
      <c r="J38" s="239">
        <v>388809.57512200414</v>
      </c>
      <c r="K38" s="239">
        <v>411962.75366035698</v>
      </c>
      <c r="L38" s="239">
        <v>388065.82848734211</v>
      </c>
      <c r="M38" s="239">
        <v>440168.54621932382</v>
      </c>
      <c r="N38" s="239" t="s">
        <v>1</v>
      </c>
      <c r="P38" s="372"/>
      <c r="Q38" s="372"/>
      <c r="R38" s="372"/>
      <c r="S38" s="372"/>
      <c r="T38" s="372"/>
      <c r="V38" s="372"/>
      <c r="W38" s="372"/>
      <c r="X38" s="372"/>
      <c r="Y38" s="372"/>
    </row>
    <row r="39" spans="1:25" x14ac:dyDescent="0.3">
      <c r="A39" s="33" t="s">
        <v>82</v>
      </c>
      <c r="B39" s="258"/>
      <c r="C39" s="258"/>
      <c r="D39" s="73"/>
      <c r="E39" s="73"/>
      <c r="F39" s="73"/>
      <c r="G39" s="73"/>
      <c r="H39" s="73"/>
    </row>
  </sheetData>
  <mergeCells count="2">
    <mergeCell ref="D6:H6"/>
    <mergeCell ref="J6:N6"/>
  </mergeCells>
  <conditionalFormatting sqref="D17:G17 D38:G38 D11:G11">
    <cfRule type="cellIs" dxfId="3" priority="8" operator="equal">
      <formula>""</formula>
    </cfRule>
  </conditionalFormatting>
  <conditionalFormatting sqref="H11 H17 H38">
    <cfRule type="cellIs" dxfId="2" priority="3" operator="equal">
      <formula>""</formula>
    </cfRule>
  </conditionalFormatting>
  <conditionalFormatting sqref="J11:M11 J17:M17 J38:M38">
    <cfRule type="cellIs" dxfId="1" priority="2" operator="equal">
      <formula>""</formula>
    </cfRule>
  </conditionalFormatting>
  <conditionalFormatting sqref="N11 N17 N38">
    <cfRule type="cellIs" dxfId="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2"/>
  <sheetViews>
    <sheetView zoomScaleNormal="100" workbookViewId="0">
      <selection activeCell="A2" sqref="A2"/>
    </sheetView>
  </sheetViews>
  <sheetFormatPr defaultRowHeight="15.05" x14ac:dyDescent="0.3"/>
  <cols>
    <col min="1" max="1" width="70.6640625" customWidth="1"/>
    <col min="2" max="2" width="5.6640625" customWidth="1"/>
    <col min="3" max="3" width="70.6640625" customWidth="1"/>
  </cols>
  <sheetData>
    <row r="1" spans="1:8" ht="50.1" customHeight="1" x14ac:dyDescent="0.3">
      <c r="A1" s="84"/>
      <c r="B1" s="9"/>
      <c r="C1" s="84"/>
    </row>
    <row r="2" spans="1:8" x14ac:dyDescent="0.3">
      <c r="A2" s="130" t="s">
        <v>261</v>
      </c>
      <c r="B2" s="131"/>
      <c r="C2" s="132" t="s">
        <v>262</v>
      </c>
    </row>
    <row r="3" spans="1:8" x14ac:dyDescent="0.3">
      <c r="A3" s="128" t="s">
        <v>2</v>
      </c>
      <c r="B3" s="133"/>
      <c r="C3" s="129" t="s">
        <v>3</v>
      </c>
    </row>
    <row r="4" spans="1:8" x14ac:dyDescent="0.3">
      <c r="A4" s="134"/>
      <c r="B4" s="75"/>
      <c r="C4" s="135"/>
    </row>
    <row r="5" spans="1:8" x14ac:dyDescent="0.3">
      <c r="A5" s="378" t="s">
        <v>510</v>
      </c>
      <c r="B5" s="76"/>
      <c r="C5" s="379" t="s">
        <v>511</v>
      </c>
    </row>
    <row r="6" spans="1:8" x14ac:dyDescent="0.3">
      <c r="A6" s="380"/>
      <c r="B6" s="76"/>
      <c r="C6" s="381"/>
    </row>
    <row r="7" spans="1:8" ht="47.15" x14ac:dyDescent="0.3">
      <c r="A7" s="382" t="s">
        <v>512</v>
      </c>
      <c r="B7" s="76"/>
      <c r="C7" s="77" t="s">
        <v>513</v>
      </c>
    </row>
    <row r="8" spans="1:8" x14ac:dyDescent="0.3">
      <c r="A8" s="128"/>
      <c r="B8" s="76"/>
      <c r="C8" s="377"/>
    </row>
    <row r="9" spans="1:8" x14ac:dyDescent="0.3">
      <c r="A9" s="136" t="s">
        <v>163</v>
      </c>
      <c r="B9" s="76"/>
      <c r="C9" s="383" t="s">
        <v>488</v>
      </c>
    </row>
    <row r="10" spans="1:8" s="1" customFormat="1" x14ac:dyDescent="0.3">
      <c r="A10" s="123"/>
      <c r="B10" s="124"/>
      <c r="C10" s="125"/>
    </row>
    <row r="11" spans="1:8" ht="35.35" x14ac:dyDescent="0.3">
      <c r="A11" s="296" t="s">
        <v>164</v>
      </c>
      <c r="B11" s="117"/>
      <c r="C11" s="337" t="s">
        <v>497</v>
      </c>
      <c r="D11" s="85"/>
      <c r="E11" s="85"/>
      <c r="F11" s="85"/>
      <c r="G11" s="85"/>
      <c r="H11" s="85"/>
    </row>
    <row r="12" spans="1:8" x14ac:dyDescent="0.3">
      <c r="A12" s="118"/>
      <c r="B12" s="117"/>
      <c r="C12" s="119"/>
    </row>
    <row r="13" spans="1:8" ht="24.9" x14ac:dyDescent="0.3">
      <c r="A13" s="122" t="s">
        <v>165</v>
      </c>
      <c r="B13" s="117"/>
      <c r="C13" s="338" t="s">
        <v>498</v>
      </c>
    </row>
    <row r="14" spans="1:8" x14ac:dyDescent="0.3">
      <c r="A14" s="118"/>
      <c r="B14" s="117"/>
      <c r="C14" s="119"/>
    </row>
    <row r="15" spans="1:8" x14ac:dyDescent="0.3">
      <c r="A15" s="136" t="s">
        <v>166</v>
      </c>
      <c r="B15" s="117"/>
      <c r="C15" s="120" t="s">
        <v>83</v>
      </c>
    </row>
    <row r="16" spans="1:8" x14ac:dyDescent="0.3">
      <c r="A16" s="136" t="s">
        <v>447</v>
      </c>
      <c r="B16" s="117"/>
      <c r="C16" s="48" t="s">
        <v>448</v>
      </c>
    </row>
    <row r="17" spans="1:3" x14ac:dyDescent="0.3">
      <c r="A17" s="118"/>
      <c r="B17" s="117"/>
      <c r="C17" s="121"/>
    </row>
    <row r="18" spans="1:3" x14ac:dyDescent="0.3">
      <c r="A18" s="122" t="s">
        <v>455</v>
      </c>
      <c r="B18" s="117"/>
      <c r="C18" s="86" t="s">
        <v>152</v>
      </c>
    </row>
    <row r="19" spans="1:3" x14ac:dyDescent="0.3">
      <c r="A19" s="118"/>
      <c r="B19" s="117"/>
      <c r="C19" s="34"/>
    </row>
    <row r="20" spans="1:3" ht="23.6" x14ac:dyDescent="0.3">
      <c r="A20" s="287" t="s">
        <v>456</v>
      </c>
      <c r="B20" s="117"/>
      <c r="C20" s="77" t="s">
        <v>487</v>
      </c>
    </row>
    <row r="21" spans="1:3" x14ac:dyDescent="0.3">
      <c r="A21" s="78"/>
      <c r="B21" s="75"/>
      <c r="C21" s="79"/>
    </row>
    <row r="22" spans="1:3" ht="23.6" x14ac:dyDescent="0.3">
      <c r="A22" s="339" t="s">
        <v>499</v>
      </c>
      <c r="B22" s="76"/>
      <c r="C22" s="80" t="s">
        <v>153</v>
      </c>
    </row>
    <row r="23" spans="1:3" x14ac:dyDescent="0.3">
      <c r="A23" s="81"/>
      <c r="B23" s="76"/>
      <c r="C23" s="79"/>
    </row>
    <row r="24" spans="1:3" ht="38.950000000000003" customHeight="1" x14ac:dyDescent="0.3">
      <c r="A24" s="340" t="s">
        <v>500</v>
      </c>
      <c r="B24" s="82"/>
      <c r="C24" s="77" t="s">
        <v>154</v>
      </c>
    </row>
    <row r="25" spans="1:3" x14ac:dyDescent="0.3">
      <c r="A25" s="81"/>
      <c r="B25" s="75"/>
      <c r="C25" s="79"/>
    </row>
    <row r="26" spans="1:3" ht="23.6" x14ac:dyDescent="0.3">
      <c r="A26" s="340" t="s">
        <v>501</v>
      </c>
      <c r="B26" s="75"/>
      <c r="C26" s="342" t="s">
        <v>503</v>
      </c>
    </row>
    <row r="27" spans="1:3" x14ac:dyDescent="0.3">
      <c r="A27" s="126"/>
      <c r="B27" s="127"/>
    </row>
    <row r="28" spans="1:3" ht="24.9" x14ac:dyDescent="0.3">
      <c r="A28" s="138" t="s">
        <v>457</v>
      </c>
      <c r="B28" s="127"/>
      <c r="C28" s="83" t="s">
        <v>155</v>
      </c>
    </row>
    <row r="29" spans="1:3" x14ac:dyDescent="0.3">
      <c r="A29" s="126"/>
      <c r="B29" s="127"/>
    </row>
    <row r="30" spans="1:3" x14ac:dyDescent="0.3">
      <c r="A30" s="341" t="s">
        <v>502</v>
      </c>
      <c r="B30" s="127"/>
      <c r="C30" s="86" t="s">
        <v>156</v>
      </c>
    </row>
    <row r="31" spans="1:3" x14ac:dyDescent="0.3">
      <c r="A31" s="137"/>
      <c r="B31" s="127"/>
    </row>
    <row r="32" spans="1:3" ht="25.55" customHeight="1" x14ac:dyDescent="0.3">
      <c r="A32" s="138" t="s">
        <v>454</v>
      </c>
      <c r="B32" s="127"/>
      <c r="C32" s="343" t="s">
        <v>504</v>
      </c>
    </row>
  </sheetData>
  <hyperlinks>
    <hyperlink ref="A7" r:id="rId1" display="https://www.zakon.hr/z/3157/Zakon-o-uvo%C4%91enju-eura-kao-slu%C5%BEbene-valute-u-Republici-Hrvatskoj" xr:uid="{5614879C-193B-42A5-8F88-337CCE911C95}"/>
    <hyperlink ref="C7" r:id="rId2" display="https://www.zakon.hr/z/3157/Zakon-o-uvo%C4%91enju-eura-kao-slu%C5%BEbene-valute-u-Republici-Hrvatskoj" xr:uid="{43ECD8B9-4048-4758-A31F-6BEA2C2BAEEA}"/>
  </hyperlinks>
  <pageMargins left="0.31496062992125984" right="0.31496062992125984" top="0.35433070866141736" bottom="0.74803149606299213" header="0.31496062992125984" footer="0.31496062992125984"/>
  <pageSetup paperSize="9" scale="80" orientation="landscape" verticalDpi="598" r:id="rId3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zoomScaleNormal="100" workbookViewId="0">
      <selection activeCell="A2" sqref="A2"/>
    </sheetView>
  </sheetViews>
  <sheetFormatPr defaultRowHeight="15.05" x14ac:dyDescent="0.3"/>
  <cols>
    <col min="1" max="1" width="10.6640625" customWidth="1"/>
  </cols>
  <sheetData>
    <row r="1" spans="1:15" ht="50.1" customHeight="1" x14ac:dyDescent="0.3">
      <c r="A1" s="8"/>
      <c r="B1" s="9"/>
      <c r="C1" s="9"/>
      <c r="D1" s="9"/>
      <c r="E1" s="9"/>
      <c r="F1" s="9"/>
      <c r="G1" s="9"/>
    </row>
    <row r="2" spans="1:15" x14ac:dyDescent="0.3">
      <c r="A2" s="10" t="s">
        <v>2</v>
      </c>
      <c r="B2" s="11"/>
      <c r="C2" s="11"/>
      <c r="D2" s="11"/>
      <c r="E2" s="11"/>
      <c r="F2" s="11"/>
    </row>
    <row r="3" spans="1:15" x14ac:dyDescent="0.3">
      <c r="A3" s="12" t="s">
        <v>3</v>
      </c>
      <c r="B3" s="11"/>
      <c r="C3" s="11"/>
      <c r="D3" s="11"/>
      <c r="E3" s="11"/>
      <c r="F3" s="11"/>
    </row>
    <row r="4" spans="1:15" x14ac:dyDescent="0.3">
      <c r="A4" s="13" t="s">
        <v>4</v>
      </c>
      <c r="B4" s="14"/>
      <c r="C4" s="14"/>
      <c r="D4" s="14"/>
      <c r="E4" s="14"/>
      <c r="F4" s="14"/>
      <c r="G4" s="14"/>
    </row>
    <row r="5" spans="1:15" x14ac:dyDescent="0.3">
      <c r="A5" s="15" t="s">
        <v>5</v>
      </c>
      <c r="B5" s="16"/>
      <c r="C5" s="16"/>
      <c r="D5" s="16"/>
      <c r="E5" s="16"/>
      <c r="F5" s="16"/>
      <c r="G5" s="16"/>
    </row>
    <row r="6" spans="1:15" x14ac:dyDescent="0.3">
      <c r="A6" s="17"/>
      <c r="B6" s="18"/>
      <c r="C6" s="18"/>
      <c r="D6" s="18"/>
      <c r="E6" s="18"/>
      <c r="F6" s="18"/>
    </row>
    <row r="7" spans="1:15" x14ac:dyDescent="0.3">
      <c r="A7" s="28" t="s">
        <v>288</v>
      </c>
      <c r="B7" s="28"/>
      <c r="C7" s="28" t="s">
        <v>289</v>
      </c>
      <c r="D7" s="28"/>
      <c r="E7" s="28"/>
    </row>
    <row r="8" spans="1:15" x14ac:dyDescent="0.3">
      <c r="A8" s="28" t="s">
        <v>1</v>
      </c>
      <c r="B8" s="28"/>
      <c r="C8" s="19" t="s">
        <v>305</v>
      </c>
      <c r="D8" s="28"/>
      <c r="E8" s="28"/>
    </row>
    <row r="9" spans="1:15" x14ac:dyDescent="0.3">
      <c r="A9" s="28" t="s">
        <v>0</v>
      </c>
      <c r="B9" s="28"/>
      <c r="C9" s="19" t="s">
        <v>304</v>
      </c>
      <c r="D9" s="28"/>
      <c r="E9" s="28"/>
      <c r="J9" s="28"/>
      <c r="L9" s="28"/>
      <c r="M9" s="28"/>
      <c r="N9" s="28"/>
      <c r="O9" s="28"/>
    </row>
    <row r="10" spans="1:15" x14ac:dyDescent="0.3">
      <c r="A10" s="28" t="s">
        <v>290</v>
      </c>
      <c r="B10" s="28"/>
      <c r="C10" s="270" t="s">
        <v>334</v>
      </c>
      <c r="D10" s="20"/>
      <c r="E10" s="28"/>
      <c r="J10" s="29"/>
      <c r="L10" s="28"/>
      <c r="M10" s="28"/>
      <c r="N10" s="28"/>
      <c r="O10" s="28"/>
    </row>
    <row r="11" spans="1:15" x14ac:dyDescent="0.3">
      <c r="A11" s="28" t="s">
        <v>69</v>
      </c>
      <c r="C11" s="19" t="s">
        <v>291</v>
      </c>
      <c r="D11" s="56"/>
      <c r="E11" s="56"/>
      <c r="F11" s="56"/>
    </row>
    <row r="12" spans="1:15" x14ac:dyDescent="0.3">
      <c r="A12" s="28"/>
      <c r="C12" s="19"/>
      <c r="D12" s="56"/>
      <c r="E12" s="56"/>
      <c r="F12" s="56"/>
    </row>
    <row r="13" spans="1:15" x14ac:dyDescent="0.3">
      <c r="A13" s="34" t="s">
        <v>288</v>
      </c>
      <c r="C13" s="20" t="s">
        <v>260</v>
      </c>
      <c r="J13" s="34"/>
      <c r="K13" s="34"/>
      <c r="L13" s="34"/>
      <c r="M13" s="34"/>
      <c r="N13" s="34"/>
    </row>
    <row r="14" spans="1:15" x14ac:dyDescent="0.3">
      <c r="A14" s="34" t="s">
        <v>1</v>
      </c>
      <c r="C14" s="34" t="s">
        <v>303</v>
      </c>
      <c r="D14" s="34"/>
      <c r="E14" s="34"/>
      <c r="F14" s="34"/>
      <c r="G14" s="34"/>
      <c r="J14" s="34"/>
      <c r="K14" s="34"/>
      <c r="L14" s="34"/>
      <c r="M14" s="34"/>
      <c r="N14" s="34"/>
    </row>
    <row r="15" spans="1:15" x14ac:dyDescent="0.3">
      <c r="A15" s="34" t="s">
        <v>0</v>
      </c>
      <c r="C15" s="34" t="s">
        <v>302</v>
      </c>
      <c r="D15" s="34"/>
      <c r="E15" s="34"/>
    </row>
    <row r="16" spans="1:15" x14ac:dyDescent="0.3">
      <c r="A16" s="34" t="s">
        <v>290</v>
      </c>
      <c r="C16" s="20" t="s">
        <v>318</v>
      </c>
    </row>
    <row r="17" spans="1:8" x14ac:dyDescent="0.3">
      <c r="A17" s="34" t="s">
        <v>69</v>
      </c>
      <c r="C17" s="20" t="s">
        <v>292</v>
      </c>
    </row>
    <row r="18" spans="1:8" x14ac:dyDescent="0.3">
      <c r="A18" s="34"/>
      <c r="C18" s="20"/>
    </row>
    <row r="19" spans="1:8" x14ac:dyDescent="0.3">
      <c r="A19" s="28"/>
      <c r="C19" s="20"/>
    </row>
    <row r="20" spans="1:8" x14ac:dyDescent="0.3">
      <c r="A20" s="13" t="s">
        <v>6</v>
      </c>
      <c r="B20" s="14"/>
      <c r="C20" s="14"/>
      <c r="D20" s="14"/>
      <c r="E20" s="14"/>
      <c r="F20" s="14"/>
      <c r="G20" s="14"/>
    </row>
    <row r="21" spans="1:8" x14ac:dyDescent="0.3">
      <c r="A21" s="15" t="s">
        <v>7</v>
      </c>
      <c r="B21" s="16"/>
      <c r="C21" s="16"/>
      <c r="D21" s="16"/>
      <c r="E21" s="16"/>
      <c r="F21" s="16"/>
      <c r="G21" s="16"/>
    </row>
    <row r="22" spans="1:8" x14ac:dyDescent="0.3">
      <c r="A22" s="264"/>
      <c r="B22" s="265"/>
      <c r="C22" s="265"/>
      <c r="D22" s="265"/>
      <c r="E22" s="265"/>
      <c r="F22" s="265"/>
    </row>
    <row r="23" spans="1:8" x14ac:dyDescent="0.3">
      <c r="A23" s="313">
        <v>0</v>
      </c>
      <c r="B23" s="314"/>
      <c r="C23" s="314" t="s">
        <v>452</v>
      </c>
      <c r="D23" s="314"/>
      <c r="E23" s="314"/>
      <c r="F23" s="314"/>
      <c r="G23" s="314"/>
      <c r="H23" s="314"/>
    </row>
    <row r="24" spans="1:8" x14ac:dyDescent="0.3">
      <c r="A24" s="313"/>
      <c r="B24" s="314"/>
      <c r="C24" s="314"/>
      <c r="D24" s="314"/>
      <c r="E24" s="314"/>
      <c r="F24" s="314"/>
      <c r="G24" s="314"/>
      <c r="H24" s="314"/>
    </row>
    <row r="25" spans="1:8" x14ac:dyDescent="0.3">
      <c r="A25" s="316">
        <v>0</v>
      </c>
      <c r="B25" s="314"/>
      <c r="C25" s="315" t="s">
        <v>465</v>
      </c>
      <c r="D25" s="314"/>
      <c r="E25" s="314"/>
      <c r="F25" s="314"/>
      <c r="G25" s="314"/>
      <c r="H25" s="314"/>
    </row>
  </sheetData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8"/>
  <sheetViews>
    <sheetView zoomScaleNormal="100" workbookViewId="0">
      <pane xSplit="3" ySplit="9" topLeftCell="D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3" width="10.6640625" hidden="1" customWidth="1"/>
    <col min="4" max="4" width="9.109375" bestFit="1" customWidth="1"/>
    <col min="5" max="8" width="10.6640625" customWidth="1"/>
    <col min="9" max="9" width="8.6640625" customWidth="1"/>
    <col min="10" max="14" width="13" bestFit="1" customWidth="1"/>
    <col min="16" max="17" width="15.88671875" bestFit="1" customWidth="1"/>
    <col min="18" max="19" width="15.5546875" bestFit="1" customWidth="1"/>
    <col min="20" max="20" width="15.88671875" bestFit="1" customWidth="1"/>
    <col min="22" max="26" width="14.88671875" bestFit="1" customWidth="1"/>
  </cols>
  <sheetData>
    <row r="1" spans="1:26" x14ac:dyDescent="0.3">
      <c r="A1" s="6" t="s">
        <v>34</v>
      </c>
    </row>
    <row r="2" spans="1:26" x14ac:dyDescent="0.3">
      <c r="A2" s="310" t="s">
        <v>489</v>
      </c>
    </row>
    <row r="3" spans="1:26" x14ac:dyDescent="0.3">
      <c r="A3" s="32" t="s">
        <v>464</v>
      </c>
    </row>
    <row r="4" spans="1:26" x14ac:dyDescent="0.3">
      <c r="A4" s="3" t="s">
        <v>2</v>
      </c>
    </row>
    <row r="5" spans="1:26" x14ac:dyDescent="0.3">
      <c r="A5" s="87" t="s">
        <v>3</v>
      </c>
      <c r="B5" s="88"/>
      <c r="C5" s="88"/>
    </row>
    <row r="6" spans="1:26" ht="50.1" customHeight="1" x14ac:dyDescent="0.3">
      <c r="A6" s="36"/>
      <c r="B6" s="36"/>
      <c r="C6" s="36"/>
      <c r="D6" s="36"/>
      <c r="E6" s="36"/>
      <c r="F6" s="36"/>
      <c r="G6" s="36"/>
      <c r="H6" s="36"/>
      <c r="J6" s="344"/>
      <c r="K6" s="344"/>
      <c r="L6" s="344"/>
      <c r="M6" s="344"/>
      <c r="N6" s="344"/>
    </row>
    <row r="7" spans="1:26" x14ac:dyDescent="0.3">
      <c r="A7" s="162" t="s">
        <v>182</v>
      </c>
      <c r="B7" s="58" t="s">
        <v>83</v>
      </c>
      <c r="C7" s="43" t="s">
        <v>183</v>
      </c>
      <c r="D7" s="384" t="s">
        <v>505</v>
      </c>
      <c r="E7" s="385"/>
      <c r="F7" s="385"/>
      <c r="G7" s="385"/>
      <c r="H7" s="385"/>
      <c r="J7" s="386" t="s">
        <v>506</v>
      </c>
      <c r="K7" s="387"/>
      <c r="L7" s="387"/>
      <c r="M7" s="387"/>
      <c r="N7" s="387"/>
    </row>
    <row r="8" spans="1:26" x14ac:dyDescent="0.3">
      <c r="A8" s="190" t="s">
        <v>184</v>
      </c>
      <c r="B8" s="349" t="s">
        <v>9</v>
      </c>
      <c r="C8" s="43" t="s">
        <v>185</v>
      </c>
      <c r="D8" s="42"/>
      <c r="E8" s="42"/>
      <c r="F8" s="42"/>
      <c r="G8" s="41"/>
      <c r="H8" s="41"/>
      <c r="J8" s="345"/>
      <c r="K8" s="345"/>
      <c r="L8" s="345"/>
      <c r="M8" s="346"/>
      <c r="N8" s="346"/>
    </row>
    <row r="9" spans="1:26" x14ac:dyDescent="0.3">
      <c r="A9" s="288" t="s">
        <v>492</v>
      </c>
      <c r="B9" s="289" t="s">
        <v>493</v>
      </c>
      <c r="C9" s="290" t="s">
        <v>10</v>
      </c>
      <c r="D9" s="42" t="s">
        <v>8</v>
      </c>
      <c r="E9" s="42" t="s">
        <v>39</v>
      </c>
      <c r="F9" s="42" t="s">
        <v>397</v>
      </c>
      <c r="G9" s="41" t="s">
        <v>406</v>
      </c>
      <c r="H9" s="41" t="s">
        <v>422</v>
      </c>
      <c r="J9" s="345" t="s">
        <v>8</v>
      </c>
      <c r="K9" s="345" t="s">
        <v>39</v>
      </c>
      <c r="L9" s="345" t="s">
        <v>397</v>
      </c>
      <c r="M9" s="346" t="s">
        <v>406</v>
      </c>
      <c r="N9" s="346" t="s">
        <v>422</v>
      </c>
    </row>
    <row r="10" spans="1:26" s="1" customFormat="1" x14ac:dyDescent="0.3">
      <c r="A10" s="38"/>
      <c r="B10" s="39"/>
      <c r="C10" s="40"/>
      <c r="D10" s="44"/>
      <c r="E10" s="44"/>
      <c r="F10" s="44"/>
      <c r="G10" s="44"/>
      <c r="H10" s="44"/>
      <c r="J10" s="44"/>
      <c r="K10" s="44"/>
      <c r="L10" s="44"/>
      <c r="M10" s="44"/>
      <c r="N10" s="44"/>
    </row>
    <row r="11" spans="1:26" ht="48.45" x14ac:dyDescent="0.3">
      <c r="B11" s="34"/>
      <c r="C11" s="28"/>
      <c r="D11" s="204" t="s">
        <v>458</v>
      </c>
      <c r="E11" s="204" t="s">
        <v>458</v>
      </c>
      <c r="F11" s="204" t="s">
        <v>459</v>
      </c>
      <c r="G11" s="204" t="s">
        <v>459</v>
      </c>
      <c r="H11" s="204" t="s">
        <v>460</v>
      </c>
      <c r="J11" s="347" t="s">
        <v>458</v>
      </c>
      <c r="K11" s="347" t="s">
        <v>458</v>
      </c>
      <c r="L11" s="347" t="s">
        <v>459</v>
      </c>
      <c r="M11" s="347" t="s">
        <v>459</v>
      </c>
      <c r="N11" s="347" t="s">
        <v>460</v>
      </c>
    </row>
    <row r="12" spans="1:26" x14ac:dyDescent="0.3">
      <c r="A12" s="164" t="s">
        <v>167</v>
      </c>
      <c r="B12" s="148" t="s">
        <v>466</v>
      </c>
      <c r="C12" s="149" t="s">
        <v>11</v>
      </c>
      <c r="D12" s="160">
        <v>3</v>
      </c>
      <c r="E12" s="160">
        <v>3</v>
      </c>
      <c r="F12" s="160">
        <v>2</v>
      </c>
      <c r="G12" s="160">
        <v>2</v>
      </c>
      <c r="H12" s="160">
        <v>4</v>
      </c>
      <c r="J12" s="160">
        <v>3</v>
      </c>
      <c r="K12" s="160">
        <v>3</v>
      </c>
      <c r="L12" s="160">
        <v>2</v>
      </c>
      <c r="M12" s="160">
        <v>2</v>
      </c>
      <c r="N12" s="160">
        <v>4</v>
      </c>
      <c r="U12" s="373"/>
    </row>
    <row r="13" spans="1:26" x14ac:dyDescent="0.3">
      <c r="A13" s="163" t="s">
        <v>168</v>
      </c>
      <c r="B13" s="150" t="s">
        <v>12</v>
      </c>
      <c r="C13" s="149" t="s">
        <v>13</v>
      </c>
      <c r="D13" s="205">
        <v>-27.33249073865499</v>
      </c>
      <c r="E13" s="205">
        <v>119.02975067476858</v>
      </c>
      <c r="F13" s="205">
        <v>-3688.0434804506608</v>
      </c>
      <c r="G13" s="205">
        <v>-1505.4080546836067</v>
      </c>
      <c r="H13" s="205">
        <v>-942.84666192580471</v>
      </c>
      <c r="J13" s="348">
        <v>-205.93665147039604</v>
      </c>
      <c r="K13" s="348">
        <v>896.82965645904403</v>
      </c>
      <c r="L13" s="348">
        <v>-27787.563603455506</v>
      </c>
      <c r="M13" s="348">
        <v>-11342.496988013636</v>
      </c>
      <c r="N13" s="348">
        <v>-7103.8781742799756</v>
      </c>
      <c r="P13" s="372"/>
      <c r="Q13" s="372"/>
      <c r="R13" s="372"/>
      <c r="S13" s="372"/>
      <c r="T13" s="372"/>
      <c r="V13" s="372"/>
      <c r="W13" s="372"/>
      <c r="X13" s="372"/>
      <c r="Y13" s="372"/>
      <c r="Z13" s="372"/>
    </row>
    <row r="14" spans="1:26" x14ac:dyDescent="0.3">
      <c r="A14" s="163" t="s">
        <v>169</v>
      </c>
      <c r="B14" s="151" t="s">
        <v>157</v>
      </c>
      <c r="C14" s="149" t="s">
        <v>14</v>
      </c>
      <c r="D14" s="205">
        <v>11.573818908154378</v>
      </c>
      <c r="E14" s="205">
        <v>267.16016512115192</v>
      </c>
      <c r="F14" s="205">
        <v>-3164.3976816335658</v>
      </c>
      <c r="G14" s="205">
        <v>-1559.1745926647443</v>
      </c>
      <c r="H14" s="205">
        <v>-833.8777679972643</v>
      </c>
      <c r="J14" s="348">
        <v>87.20293856348917</v>
      </c>
      <c r="K14" s="348">
        <v>2012.9182641053192</v>
      </c>
      <c r="L14" s="348">
        <v>-23842.154332268103</v>
      </c>
      <c r="M14" s="348">
        <v>-11747.600968432518</v>
      </c>
      <c r="N14" s="348">
        <v>-6282.8520429753871</v>
      </c>
      <c r="P14" s="372"/>
      <c r="Q14" s="372"/>
      <c r="R14" s="372"/>
      <c r="S14" s="372"/>
      <c r="T14" s="372"/>
      <c r="V14" s="372"/>
      <c r="W14" s="372"/>
      <c r="X14" s="372"/>
      <c r="Y14" s="372"/>
      <c r="Z14" s="372"/>
    </row>
    <row r="15" spans="1:26" x14ac:dyDescent="0.3">
      <c r="A15" s="163" t="s">
        <v>170</v>
      </c>
      <c r="B15" s="151" t="s">
        <v>158</v>
      </c>
      <c r="C15" s="149" t="s">
        <v>15</v>
      </c>
      <c r="D15" s="205" t="s">
        <v>0</v>
      </c>
      <c r="E15" s="205" t="s">
        <v>0</v>
      </c>
      <c r="F15" s="205" t="s">
        <v>0</v>
      </c>
      <c r="G15" s="205" t="s">
        <v>0</v>
      </c>
      <c r="H15" s="205" t="s">
        <v>0</v>
      </c>
      <c r="J15" s="348" t="s">
        <v>0</v>
      </c>
      <c r="K15" s="348" t="s">
        <v>0</v>
      </c>
      <c r="L15" s="348" t="s">
        <v>0</v>
      </c>
      <c r="M15" s="348" t="s">
        <v>0</v>
      </c>
      <c r="N15" s="348" t="s">
        <v>0</v>
      </c>
      <c r="P15" s="372"/>
      <c r="Q15" s="372"/>
      <c r="R15" s="372"/>
      <c r="S15" s="372"/>
      <c r="T15" s="372"/>
    </row>
    <row r="16" spans="1:26" x14ac:dyDescent="0.3">
      <c r="A16" s="163" t="s">
        <v>171</v>
      </c>
      <c r="B16" s="151" t="s">
        <v>159</v>
      </c>
      <c r="C16" s="149" t="s">
        <v>16</v>
      </c>
      <c r="D16" s="205">
        <v>-52.15941767883988</v>
      </c>
      <c r="E16" s="205">
        <v>-220.86034616147072</v>
      </c>
      <c r="F16" s="205">
        <v>-484.36056489223637</v>
      </c>
      <c r="G16" s="205">
        <v>-159.777157478503</v>
      </c>
      <c r="H16" s="205">
        <v>-44.243091497776817</v>
      </c>
      <c r="J16" s="348">
        <v>-392.99513250121908</v>
      </c>
      <c r="K16" s="348">
        <v>-1664.0722781536012</v>
      </c>
      <c r="L16" s="348">
        <v>-3649.414676180555</v>
      </c>
      <c r="M16" s="348">
        <v>-1203.8409930217808</v>
      </c>
      <c r="N16" s="348">
        <v>-333.34957288999942</v>
      </c>
      <c r="P16" s="372"/>
      <c r="Q16" s="372"/>
      <c r="R16" s="372"/>
      <c r="S16" s="372"/>
      <c r="T16" s="372"/>
      <c r="V16" s="372"/>
      <c r="W16" s="372"/>
      <c r="X16" s="372"/>
      <c r="Y16" s="372"/>
      <c r="Z16" s="372"/>
    </row>
    <row r="17" spans="1:26" x14ac:dyDescent="0.3">
      <c r="A17" s="163" t="s">
        <v>172</v>
      </c>
      <c r="B17" s="151" t="s">
        <v>160</v>
      </c>
      <c r="C17" s="149" t="s">
        <v>17</v>
      </c>
      <c r="D17" s="205">
        <v>13.253108032030507</v>
      </c>
      <c r="E17" s="205">
        <v>72.729931715087417</v>
      </c>
      <c r="F17" s="205">
        <v>-39.285233924858936</v>
      </c>
      <c r="G17" s="205">
        <v>213.5436954596407</v>
      </c>
      <c r="H17" s="205">
        <v>-64.725802430763679</v>
      </c>
      <c r="J17" s="348">
        <v>99.855542467333862</v>
      </c>
      <c r="K17" s="348">
        <v>547.98367050732611</v>
      </c>
      <c r="L17" s="348">
        <v>-295.99459500684964</v>
      </c>
      <c r="M17" s="348">
        <v>1608.944973440663</v>
      </c>
      <c r="N17" s="348">
        <v>-487.67655841458895</v>
      </c>
      <c r="P17" s="372"/>
      <c r="Q17" s="372"/>
      <c r="R17" s="372"/>
      <c r="S17" s="372"/>
      <c r="T17" s="372"/>
      <c r="V17" s="372"/>
      <c r="W17" s="372"/>
      <c r="X17" s="372"/>
      <c r="Y17" s="372"/>
      <c r="Z17" s="372"/>
    </row>
    <row r="18" spans="1:26" s="1" customFormat="1" x14ac:dyDescent="0.3">
      <c r="A18" s="152"/>
      <c r="B18" s="153"/>
      <c r="C18" s="154"/>
      <c r="D18" s="147"/>
      <c r="E18" s="147"/>
      <c r="F18" s="147"/>
      <c r="G18" s="147"/>
      <c r="H18" s="147"/>
      <c r="J18" s="365"/>
      <c r="K18" s="365"/>
      <c r="L18" s="365"/>
      <c r="M18" s="365"/>
      <c r="N18" s="365"/>
      <c r="P18" s="372"/>
      <c r="Q18" s="372"/>
      <c r="R18" s="372"/>
      <c r="S18" s="372"/>
      <c r="T18" s="372"/>
    </row>
    <row r="19" spans="1:26" ht="48.45" x14ac:dyDescent="0.3">
      <c r="A19" s="163"/>
      <c r="B19" s="150"/>
      <c r="C19" s="149"/>
      <c r="D19" s="204" t="s">
        <v>458</v>
      </c>
      <c r="E19" s="204" t="s">
        <v>458</v>
      </c>
      <c r="F19" s="204" t="s">
        <v>459</v>
      </c>
      <c r="G19" s="204" t="s">
        <v>459</v>
      </c>
      <c r="H19" s="204" t="s">
        <v>460</v>
      </c>
      <c r="J19" s="366" t="s">
        <v>458</v>
      </c>
      <c r="K19" s="366" t="s">
        <v>458</v>
      </c>
      <c r="L19" s="366" t="s">
        <v>459</v>
      </c>
      <c r="M19" s="366" t="s">
        <v>459</v>
      </c>
      <c r="N19" s="366" t="s">
        <v>460</v>
      </c>
      <c r="P19" s="372"/>
      <c r="Q19" s="372"/>
      <c r="R19" s="372"/>
      <c r="S19" s="372"/>
      <c r="T19" s="372"/>
    </row>
    <row r="20" spans="1:26" x14ac:dyDescent="0.3">
      <c r="A20" s="164" t="s">
        <v>173</v>
      </c>
      <c r="B20" s="306" t="s">
        <v>18</v>
      </c>
      <c r="C20" s="149"/>
      <c r="D20" s="145">
        <v>3</v>
      </c>
      <c r="E20" s="145">
        <v>3</v>
      </c>
      <c r="F20" s="145">
        <v>2</v>
      </c>
      <c r="G20" s="145">
        <v>2</v>
      </c>
      <c r="H20" s="145">
        <v>4</v>
      </c>
      <c r="J20" s="367">
        <v>3</v>
      </c>
      <c r="K20" s="367">
        <v>3</v>
      </c>
      <c r="L20" s="367">
        <v>2</v>
      </c>
      <c r="M20" s="367">
        <v>2</v>
      </c>
      <c r="N20" s="367">
        <v>4</v>
      </c>
      <c r="P20" s="372"/>
      <c r="Q20" s="372"/>
      <c r="R20" s="372"/>
      <c r="S20" s="372"/>
      <c r="T20" s="372"/>
    </row>
    <row r="21" spans="1:26" ht="23.6" x14ac:dyDescent="0.3">
      <c r="A21" s="165" t="s">
        <v>174</v>
      </c>
      <c r="B21" s="317" t="s">
        <v>491</v>
      </c>
      <c r="C21" s="149"/>
      <c r="D21" s="205">
        <v>38038.507115468281</v>
      </c>
      <c r="E21" s="205">
        <v>38918.711026445242</v>
      </c>
      <c r="F21" s="205">
        <v>43881.939289319787</v>
      </c>
      <c r="G21" s="205">
        <v>45628.432967447276</v>
      </c>
      <c r="H21" s="205">
        <v>46161.166102594725</v>
      </c>
      <c r="J21" s="363">
        <v>286601.13186149579</v>
      </c>
      <c r="K21" s="363">
        <v>293233.02822875173</v>
      </c>
      <c r="L21" s="363">
        <v>330628.47157537995</v>
      </c>
      <c r="M21" s="363">
        <v>343787.42819323152</v>
      </c>
      <c r="N21" s="348">
        <v>347801.30599999998</v>
      </c>
      <c r="P21" s="372"/>
      <c r="Q21" s="372"/>
      <c r="R21" s="372"/>
      <c r="S21" s="372"/>
      <c r="T21" s="372"/>
      <c r="V21" s="372"/>
      <c r="W21" s="372"/>
      <c r="X21" s="372"/>
      <c r="Y21" s="372"/>
      <c r="Z21" s="372"/>
    </row>
    <row r="22" spans="1:26" x14ac:dyDescent="0.3">
      <c r="A22" s="163" t="s">
        <v>175</v>
      </c>
      <c r="B22" s="150" t="s">
        <v>19</v>
      </c>
      <c r="C22" s="149"/>
      <c r="D22" s="161"/>
      <c r="E22" s="161"/>
      <c r="F22" s="161"/>
      <c r="G22" s="161"/>
      <c r="H22" s="161"/>
      <c r="J22" s="368"/>
      <c r="K22" s="368"/>
      <c r="L22" s="368"/>
      <c r="M22" s="368"/>
      <c r="N22" s="368"/>
      <c r="P22" s="372"/>
      <c r="Q22" s="372"/>
      <c r="R22" s="372"/>
      <c r="S22" s="372"/>
      <c r="T22" s="372"/>
    </row>
    <row r="23" spans="1:26" x14ac:dyDescent="0.3">
      <c r="A23" s="163" t="s">
        <v>176</v>
      </c>
      <c r="B23" s="150" t="s">
        <v>20</v>
      </c>
      <c r="C23" s="149" t="s">
        <v>21</v>
      </c>
      <c r="D23" s="205">
        <v>40.814375622801798</v>
      </c>
      <c r="E23" s="205">
        <v>38.535672307386044</v>
      </c>
      <c r="F23" s="205">
        <v>45.453731430088268</v>
      </c>
      <c r="G23" s="205">
        <v>46.692108970734616</v>
      </c>
      <c r="H23" s="205" t="s">
        <v>1</v>
      </c>
      <c r="J23" s="348">
        <v>307.51591313000017</v>
      </c>
      <c r="K23" s="348">
        <v>290.34702300000009</v>
      </c>
      <c r="L23" s="348">
        <v>342.47113946000002</v>
      </c>
      <c r="M23" s="348">
        <v>351.80169504000003</v>
      </c>
      <c r="N23" s="369" t="s">
        <v>1</v>
      </c>
      <c r="P23" s="372"/>
      <c r="Q23" s="372"/>
      <c r="R23" s="372"/>
      <c r="S23" s="372"/>
      <c r="T23" s="372"/>
      <c r="V23" s="372"/>
      <c r="W23" s="372"/>
      <c r="X23" s="372"/>
      <c r="Y23" s="372"/>
    </row>
    <row r="24" spans="1:26" x14ac:dyDescent="0.3">
      <c r="A24" s="163" t="s">
        <v>258</v>
      </c>
      <c r="B24" s="150" t="s">
        <v>22</v>
      </c>
      <c r="C24" s="149" t="s">
        <v>23</v>
      </c>
      <c r="D24" s="205">
        <v>26008.235202492418</v>
      </c>
      <c r="E24" s="205">
        <v>27530.867580763064</v>
      </c>
      <c r="F24" s="205">
        <v>30826.479013741038</v>
      </c>
      <c r="G24" s="205">
        <v>32023.870590561208</v>
      </c>
      <c r="H24" s="205" t="s">
        <v>1</v>
      </c>
      <c r="J24" s="348">
        <v>195959.04813317914</v>
      </c>
      <c r="K24" s="348">
        <v>207431.32178725934</v>
      </c>
      <c r="L24" s="348">
        <v>232262.10612903186</v>
      </c>
      <c r="M24" s="348">
        <v>241283.85296458344</v>
      </c>
      <c r="N24" s="369" t="s">
        <v>1</v>
      </c>
      <c r="P24" s="372"/>
      <c r="Q24" s="372"/>
      <c r="R24" s="372"/>
      <c r="S24" s="372"/>
      <c r="T24" s="372"/>
      <c r="V24" s="372"/>
      <c r="W24" s="372"/>
      <c r="X24" s="372"/>
      <c r="Y24" s="372"/>
    </row>
    <row r="25" spans="1:26" x14ac:dyDescent="0.3">
      <c r="A25" s="163" t="s">
        <v>186</v>
      </c>
      <c r="B25" s="150" t="s">
        <v>37</v>
      </c>
      <c r="C25" s="149" t="s">
        <v>35</v>
      </c>
      <c r="D25" s="205">
        <v>1581.2244070608533</v>
      </c>
      <c r="E25" s="205">
        <v>1643.1121268830047</v>
      </c>
      <c r="F25" s="205">
        <v>2370.1113393987657</v>
      </c>
      <c r="G25" s="205">
        <v>2272.3076612913928</v>
      </c>
      <c r="H25" s="205" t="s">
        <v>1</v>
      </c>
      <c r="J25" s="348">
        <v>11913.735295</v>
      </c>
      <c r="K25" s="348">
        <v>12380.028319999999</v>
      </c>
      <c r="L25" s="348">
        <v>17857.603886700002</v>
      </c>
      <c r="M25" s="348">
        <v>17120.702074000001</v>
      </c>
      <c r="N25" s="369" t="s">
        <v>1</v>
      </c>
      <c r="P25" s="372"/>
      <c r="Q25" s="372"/>
      <c r="R25" s="372"/>
      <c r="S25" s="372"/>
      <c r="T25" s="372"/>
      <c r="V25" s="372"/>
      <c r="W25" s="372"/>
      <c r="X25" s="372"/>
      <c r="Y25" s="372"/>
    </row>
    <row r="26" spans="1:26" x14ac:dyDescent="0.3">
      <c r="A26" s="163" t="s">
        <v>187</v>
      </c>
      <c r="B26" s="150" t="s">
        <v>38</v>
      </c>
      <c r="C26" s="149" t="s">
        <v>36</v>
      </c>
      <c r="D26" s="205">
        <v>24427.010795431564</v>
      </c>
      <c r="E26" s="205">
        <v>25887.755453880061</v>
      </c>
      <c r="F26" s="205">
        <v>28456.367674342269</v>
      </c>
      <c r="G26" s="205">
        <v>29751.562929269814</v>
      </c>
      <c r="H26" s="205" t="s">
        <v>1</v>
      </c>
      <c r="J26" s="348">
        <v>184045.31283817915</v>
      </c>
      <c r="K26" s="348">
        <v>195051.29346725933</v>
      </c>
      <c r="L26" s="348">
        <v>214404.50224233186</v>
      </c>
      <c r="M26" s="348">
        <v>224163.15089058343</v>
      </c>
      <c r="N26" s="369" t="s">
        <v>1</v>
      </c>
      <c r="P26" s="372"/>
      <c r="Q26" s="372"/>
      <c r="R26" s="372"/>
      <c r="S26" s="372"/>
      <c r="T26" s="372"/>
      <c r="V26" s="372"/>
      <c r="W26" s="372"/>
      <c r="X26" s="372"/>
      <c r="Y26" s="372"/>
    </row>
    <row r="27" spans="1:26" x14ac:dyDescent="0.3">
      <c r="A27" s="163" t="s">
        <v>177</v>
      </c>
      <c r="B27" s="150" t="s">
        <v>24</v>
      </c>
      <c r="C27" s="149" t="s">
        <v>25</v>
      </c>
      <c r="D27" s="205">
        <v>11989.457537353064</v>
      </c>
      <c r="E27" s="205">
        <v>11349.307773374794</v>
      </c>
      <c r="F27" s="205">
        <v>13010.006544148662</v>
      </c>
      <c r="G27" s="205">
        <v>13557.870267915328</v>
      </c>
      <c r="H27" s="205" t="s">
        <v>1</v>
      </c>
      <c r="J27" s="348">
        <v>90334.56781518666</v>
      </c>
      <c r="K27" s="348">
        <v>85511.359418492386</v>
      </c>
      <c r="L27" s="348">
        <v>98023.894306888105</v>
      </c>
      <c r="M27" s="348">
        <v>102151.77353360805</v>
      </c>
      <c r="N27" s="369" t="s">
        <v>1</v>
      </c>
      <c r="P27" s="372"/>
      <c r="Q27" s="372"/>
      <c r="R27" s="372"/>
      <c r="S27" s="372"/>
      <c r="T27" s="372"/>
      <c r="V27" s="372"/>
      <c r="W27" s="372"/>
      <c r="X27" s="372"/>
      <c r="Y27" s="372"/>
    </row>
    <row r="28" spans="1:26" x14ac:dyDescent="0.3">
      <c r="A28" s="163" t="s">
        <v>186</v>
      </c>
      <c r="B28" s="150" t="s">
        <v>37</v>
      </c>
      <c r="C28" s="149" t="s">
        <v>26</v>
      </c>
      <c r="D28" s="205">
        <v>185.95109802641184</v>
      </c>
      <c r="E28" s="205">
        <v>129.87216581458625</v>
      </c>
      <c r="F28" s="205">
        <v>298.09617410710734</v>
      </c>
      <c r="G28" s="205">
        <v>283.16800063839673</v>
      </c>
      <c r="H28" s="205" t="s">
        <v>1</v>
      </c>
      <c r="J28" s="348">
        <v>1401.0485480799998</v>
      </c>
      <c r="K28" s="348">
        <v>978.52183333000016</v>
      </c>
      <c r="L28" s="348">
        <v>2246.0056238100005</v>
      </c>
      <c r="M28" s="348">
        <v>2133.5293008100002</v>
      </c>
      <c r="N28" s="369" t="s">
        <v>1</v>
      </c>
      <c r="P28" s="372"/>
      <c r="Q28" s="372"/>
      <c r="R28" s="372"/>
      <c r="S28" s="372"/>
      <c r="T28" s="372"/>
      <c r="V28" s="372"/>
      <c r="W28" s="372"/>
      <c r="X28" s="372"/>
      <c r="Y28" s="372"/>
    </row>
    <row r="29" spans="1:26" x14ac:dyDescent="0.3">
      <c r="A29" s="163" t="s">
        <v>187</v>
      </c>
      <c r="B29" s="150" t="s">
        <v>38</v>
      </c>
      <c r="C29" s="149" t="s">
        <v>27</v>
      </c>
      <c r="D29" s="205">
        <v>11803.506439326651</v>
      </c>
      <c r="E29" s="205">
        <v>11219.435607560208</v>
      </c>
      <c r="F29" s="205">
        <v>12711.910370041556</v>
      </c>
      <c r="G29" s="205">
        <v>13274.702267276933</v>
      </c>
      <c r="H29" s="205" t="s">
        <v>1</v>
      </c>
      <c r="J29" s="348">
        <v>88933.519267106662</v>
      </c>
      <c r="K29" s="348">
        <v>84532.837585162386</v>
      </c>
      <c r="L29" s="348">
        <v>95777.888683078112</v>
      </c>
      <c r="M29" s="348">
        <v>100018.24423279805</v>
      </c>
      <c r="N29" s="369" t="s">
        <v>1</v>
      </c>
      <c r="P29" s="372"/>
      <c r="Q29" s="372"/>
      <c r="R29" s="372"/>
      <c r="S29" s="372"/>
      <c r="T29" s="372"/>
      <c r="V29" s="372"/>
      <c r="W29" s="372"/>
      <c r="X29" s="372"/>
      <c r="Y29" s="372"/>
    </row>
    <row r="30" spans="1:26" x14ac:dyDescent="0.3">
      <c r="A30" s="155"/>
      <c r="B30" s="155"/>
      <c r="C30" s="156"/>
      <c r="D30" s="106"/>
      <c r="E30" s="106"/>
      <c r="F30" s="106"/>
      <c r="G30" s="106"/>
      <c r="H30" s="106"/>
      <c r="J30" s="370"/>
      <c r="K30" s="370"/>
      <c r="L30" s="370"/>
      <c r="M30" s="370"/>
      <c r="N30" s="370"/>
      <c r="P30" s="372"/>
      <c r="Q30" s="372"/>
      <c r="R30" s="372"/>
      <c r="S30" s="372"/>
      <c r="T30" s="372"/>
    </row>
    <row r="31" spans="1:26" x14ac:dyDescent="0.3">
      <c r="A31" s="155"/>
      <c r="B31" s="155"/>
      <c r="C31" s="156"/>
      <c r="D31" s="106"/>
      <c r="E31" s="106"/>
      <c r="F31" s="106"/>
      <c r="G31" s="106"/>
      <c r="H31" s="106"/>
      <c r="J31" s="370"/>
      <c r="K31" s="370"/>
      <c r="L31" s="370"/>
      <c r="M31" s="370"/>
      <c r="N31" s="370"/>
      <c r="P31" s="372"/>
      <c r="Q31" s="372"/>
      <c r="R31" s="372"/>
      <c r="S31" s="372"/>
      <c r="T31" s="372"/>
    </row>
    <row r="32" spans="1:26" x14ac:dyDescent="0.3">
      <c r="A32" s="155"/>
      <c r="B32" s="155"/>
      <c r="C32" s="156"/>
      <c r="D32" s="106"/>
      <c r="E32" s="106"/>
      <c r="F32" s="106"/>
      <c r="G32" s="106"/>
      <c r="H32" s="106"/>
      <c r="J32" s="370"/>
      <c r="K32" s="370"/>
      <c r="L32" s="370"/>
      <c r="M32" s="370"/>
      <c r="N32" s="370"/>
      <c r="P32" s="372"/>
      <c r="Q32" s="372"/>
      <c r="R32" s="372"/>
      <c r="S32" s="372"/>
      <c r="T32" s="372"/>
    </row>
    <row r="33" spans="1:26" x14ac:dyDescent="0.3">
      <c r="A33" s="271" t="s">
        <v>179</v>
      </c>
      <c r="B33" s="108" t="s">
        <v>28</v>
      </c>
      <c r="C33" s="150"/>
      <c r="D33" s="106"/>
      <c r="E33" s="106"/>
      <c r="F33" s="106"/>
      <c r="G33" s="106"/>
      <c r="H33" s="106"/>
      <c r="J33" s="370"/>
      <c r="K33" s="370"/>
      <c r="L33" s="370"/>
      <c r="M33" s="370"/>
      <c r="N33" s="370"/>
      <c r="P33" s="372"/>
      <c r="Q33" s="372"/>
      <c r="R33" s="372"/>
      <c r="S33" s="372"/>
      <c r="T33" s="372"/>
    </row>
    <row r="34" spans="1:26" x14ac:dyDescent="0.3">
      <c r="A34" s="271" t="s">
        <v>178</v>
      </c>
      <c r="B34" s="108" t="s">
        <v>29</v>
      </c>
      <c r="C34" s="157" t="s">
        <v>30</v>
      </c>
      <c r="D34" s="205">
        <v>1797.9539214872655</v>
      </c>
      <c r="E34" s="205">
        <v>2373.739171343871</v>
      </c>
      <c r="F34" s="205">
        <v>2799.5105560531415</v>
      </c>
      <c r="G34" s="205">
        <v>2724.7693499372749</v>
      </c>
      <c r="H34" s="205" t="s">
        <v>1</v>
      </c>
      <c r="J34" s="348">
        <v>13546.6838214458</v>
      </c>
      <c r="K34" s="348">
        <v>17884.937786490398</v>
      </c>
      <c r="L34" s="348">
        <v>21092.912284582399</v>
      </c>
      <c r="M34" s="348">
        <v>20529.7746671024</v>
      </c>
      <c r="N34" s="364" t="s">
        <v>1</v>
      </c>
      <c r="P34" s="372"/>
      <c r="Q34" s="372"/>
      <c r="R34" s="372"/>
      <c r="S34" s="372"/>
      <c r="T34" s="372"/>
      <c r="V34" s="372"/>
      <c r="W34" s="372"/>
      <c r="X34" s="372"/>
      <c r="Y34" s="372"/>
    </row>
    <row r="35" spans="1:26" ht="15.05" customHeight="1" x14ac:dyDescent="0.3">
      <c r="A35" s="271" t="s">
        <v>180</v>
      </c>
      <c r="B35" s="108" t="s">
        <v>31</v>
      </c>
      <c r="C35" s="206" t="s">
        <v>257</v>
      </c>
      <c r="D35" s="205">
        <v>1195.2430644532626</v>
      </c>
      <c r="E35" s="205">
        <v>1202.2547850293904</v>
      </c>
      <c r="F35" s="205">
        <v>1004.8066863147083</v>
      </c>
      <c r="G35" s="205">
        <v>896.30920265122984</v>
      </c>
      <c r="H35" s="205" t="s">
        <v>1</v>
      </c>
      <c r="J35" s="348">
        <v>9005.5588691231078</v>
      </c>
      <c r="K35" s="348">
        <v>9058.3886778039414</v>
      </c>
      <c r="L35" s="348">
        <v>7570.7159780381699</v>
      </c>
      <c r="M35" s="348">
        <v>6753.2416873756911</v>
      </c>
      <c r="N35" s="364" t="s">
        <v>1</v>
      </c>
      <c r="P35" s="372"/>
      <c r="Q35" s="372"/>
      <c r="R35" s="372"/>
      <c r="S35" s="372"/>
      <c r="T35" s="372"/>
      <c r="V35" s="372"/>
      <c r="W35" s="372"/>
      <c r="X35" s="372"/>
      <c r="Y35" s="372"/>
    </row>
    <row r="36" spans="1:26" s="1" customFormat="1" x14ac:dyDescent="0.3">
      <c r="A36" s="155"/>
      <c r="B36" s="155"/>
      <c r="C36" s="158"/>
      <c r="D36" s="146"/>
      <c r="E36" s="146"/>
      <c r="F36" s="146"/>
      <c r="G36" s="146"/>
      <c r="H36" s="146"/>
      <c r="J36" s="371"/>
      <c r="K36" s="371"/>
      <c r="L36" s="371"/>
      <c r="M36" s="371"/>
      <c r="N36" s="371"/>
      <c r="P36" s="372"/>
      <c r="Q36" s="372"/>
      <c r="R36" s="372"/>
      <c r="S36" s="372"/>
      <c r="T36" s="372"/>
    </row>
    <row r="37" spans="1:26" s="1" customFormat="1" x14ac:dyDescent="0.3">
      <c r="A37" s="109"/>
      <c r="B37" s="109"/>
      <c r="C37" s="159"/>
      <c r="D37" s="146"/>
      <c r="E37" s="146"/>
      <c r="F37" s="146"/>
      <c r="G37" s="146"/>
      <c r="H37" s="146"/>
      <c r="J37" s="371"/>
      <c r="K37" s="371"/>
      <c r="L37" s="371"/>
      <c r="M37" s="371"/>
      <c r="N37" s="371"/>
      <c r="P37" s="372"/>
      <c r="Q37" s="372"/>
      <c r="R37" s="372"/>
      <c r="S37" s="372"/>
      <c r="T37" s="372"/>
    </row>
    <row r="38" spans="1:26" x14ac:dyDescent="0.3">
      <c r="A38" s="271" t="s">
        <v>181</v>
      </c>
      <c r="B38" s="108" t="s">
        <v>32</v>
      </c>
      <c r="C38" s="157" t="s">
        <v>33</v>
      </c>
      <c r="D38" s="205">
        <v>51932.977180873873</v>
      </c>
      <c r="E38" s="205">
        <v>54783.978552680332</v>
      </c>
      <c r="F38" s="205">
        <v>50451.002705791434</v>
      </c>
      <c r="G38" s="205">
        <v>58206.923409482617</v>
      </c>
      <c r="H38" s="205">
        <v>64702.658663165923</v>
      </c>
      <c r="J38" s="348">
        <v>391289.01656929421</v>
      </c>
      <c r="K38" s="348">
        <v>412769.88640516996</v>
      </c>
      <c r="L38" s="348">
        <v>380123.07988678559</v>
      </c>
      <c r="M38" s="348">
        <v>438560.06442874682</v>
      </c>
      <c r="N38" s="348">
        <v>487502.18169762363</v>
      </c>
      <c r="P38" s="372"/>
      <c r="Q38" s="372"/>
      <c r="R38" s="372"/>
      <c r="S38" s="372"/>
      <c r="T38" s="372"/>
      <c r="V38" s="372"/>
      <c r="W38" s="372"/>
      <c r="X38" s="372"/>
      <c r="Y38" s="372"/>
      <c r="Z38" s="372"/>
    </row>
  </sheetData>
  <mergeCells count="2">
    <mergeCell ref="D7:H7"/>
    <mergeCell ref="J7:N7"/>
  </mergeCells>
  <conditionalFormatting sqref="D13:H14 D15:G15 D16:H17 D21:H21">
    <cfRule type="cellIs" priority="41" stopIfTrue="1" operator="between">
      <formula>-1000000000000</formula>
      <formula>1000000000000</formula>
    </cfRule>
    <cfRule type="cellIs" priority="42" stopIfTrue="1" operator="equal">
      <formula>"M"</formula>
    </cfRule>
    <cfRule type="cellIs" priority="43" stopIfTrue="1" operator="equal">
      <formula>"L"</formula>
    </cfRule>
  </conditionalFormatting>
  <conditionalFormatting sqref="D13:H14 D15:G15 D16:H17 D21:H21 D23:G29 D34:G35 D38:H38">
    <cfRule type="cellIs" dxfId="155" priority="40" stopIfTrue="1" operator="equal">
      <formula>""</formula>
    </cfRule>
  </conditionalFormatting>
  <conditionalFormatting sqref="H15">
    <cfRule type="cellIs" priority="25" stopIfTrue="1" operator="between">
      <formula>-1000000000000</formula>
      <formula>1000000000000</formula>
    </cfRule>
    <cfRule type="cellIs" priority="26" stopIfTrue="1" operator="equal">
      <formula>"M"</formula>
    </cfRule>
    <cfRule type="cellIs" priority="27" stopIfTrue="1" operator="equal">
      <formula>"L"</formula>
    </cfRule>
  </conditionalFormatting>
  <conditionalFormatting sqref="H15 H34:H35">
    <cfRule type="cellIs" dxfId="154" priority="24" stopIfTrue="1" operator="equal">
      <formula>""</formula>
    </cfRule>
  </conditionalFormatting>
  <conditionalFormatting sqref="J13:M17 J21:L21">
    <cfRule type="cellIs" priority="19" stopIfTrue="1" operator="between">
      <formula>-1000000000000</formula>
      <formula>1000000000000</formula>
    </cfRule>
    <cfRule type="cellIs" priority="20" stopIfTrue="1" operator="equal">
      <formula>"M"</formula>
    </cfRule>
    <cfRule type="cellIs" priority="21" stopIfTrue="1" operator="equal">
      <formula>"L"</formula>
    </cfRule>
  </conditionalFormatting>
  <conditionalFormatting sqref="J13:M17 J23:L29 J34:M35 J38:M38 J21:L21">
    <cfRule type="cellIs" dxfId="153" priority="18" stopIfTrue="1" operator="equal">
      <formula>""</formula>
    </cfRule>
  </conditionalFormatting>
  <conditionalFormatting sqref="M21">
    <cfRule type="cellIs" dxfId="152" priority="17" stopIfTrue="1" operator="equal">
      <formula>""</formula>
    </cfRule>
  </conditionalFormatting>
  <conditionalFormatting sqref="N13:N17">
    <cfRule type="cellIs" priority="14" stopIfTrue="1" operator="between">
      <formula>-1000000000000</formula>
      <formula>1000000000000</formula>
    </cfRule>
    <cfRule type="cellIs" priority="15" stopIfTrue="1" operator="equal">
      <formula>"M"</formula>
    </cfRule>
    <cfRule type="cellIs" priority="16" stopIfTrue="1" operator="equal">
      <formula>"L"</formula>
    </cfRule>
  </conditionalFormatting>
  <conditionalFormatting sqref="N13:N17 N34:N35 N38">
    <cfRule type="cellIs" dxfId="151" priority="13" stopIfTrue="1" operator="equal">
      <formula>""</formula>
    </cfRule>
  </conditionalFormatting>
  <conditionalFormatting sqref="N21">
    <cfRule type="cellIs" dxfId="150" priority="12" stopIfTrue="1" operator="equal">
      <formula>""</formula>
    </cfRule>
  </conditionalFormatting>
  <conditionalFormatting sqref="M23:M29">
    <cfRule type="cellIs" dxfId="149" priority="11" stopIfTrue="1" operator="equal">
      <formula>""</formula>
    </cfRule>
  </conditionalFormatting>
  <conditionalFormatting sqref="H23:H29">
    <cfRule type="cellIs" dxfId="148" priority="10" stopIfTrue="1" operator="equal">
      <formula>""</formula>
    </cfRule>
  </conditionalFormatting>
  <conditionalFormatting sqref="D23:G29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D34:G35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conditionalFormatting sqref="D38:H38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1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8" width="8.6640625" customWidth="1"/>
    <col min="9" max="10" width="10.44140625" bestFit="1" customWidth="1"/>
    <col min="11" max="12" width="11.44140625" bestFit="1" customWidth="1"/>
    <col min="13" max="13" width="10.44140625" bestFit="1" customWidth="1"/>
    <col min="15" max="16" width="14.33203125" bestFit="1" customWidth="1"/>
    <col min="17" max="19" width="15.5546875" bestFit="1" customWidth="1"/>
    <col min="21" max="21" width="11.5546875" bestFit="1" customWidth="1"/>
    <col min="22" max="22" width="9.88671875" bestFit="1" customWidth="1"/>
    <col min="23" max="25" width="14.33203125" bestFit="1" customWidth="1"/>
  </cols>
  <sheetData>
    <row r="1" spans="1:25" x14ac:dyDescent="0.3">
      <c r="A1" s="6" t="s">
        <v>72</v>
      </c>
    </row>
    <row r="2" spans="1:25" x14ac:dyDescent="0.3">
      <c r="A2" s="140" t="s">
        <v>315</v>
      </c>
      <c r="B2" s="7"/>
      <c r="C2" s="141"/>
      <c r="D2" s="141"/>
    </row>
    <row r="3" spans="1:25" x14ac:dyDescent="0.3">
      <c r="A3" s="32" t="s">
        <v>71</v>
      </c>
      <c r="B3" s="7"/>
    </row>
    <row r="4" spans="1:25" x14ac:dyDescent="0.3">
      <c r="A4" s="3" t="s">
        <v>2</v>
      </c>
      <c r="B4" s="2"/>
    </row>
    <row r="5" spans="1:25" x14ac:dyDescent="0.3">
      <c r="A5" s="4" t="s">
        <v>3</v>
      </c>
      <c r="B5" s="5"/>
    </row>
    <row r="6" spans="1:25" ht="50.1" customHeight="1" x14ac:dyDescent="0.3">
      <c r="A6" s="162"/>
      <c r="B6" s="162"/>
      <c r="C6" s="36"/>
      <c r="D6" s="36"/>
      <c r="E6" s="36"/>
      <c r="F6" s="36"/>
      <c r="G6" s="36"/>
      <c r="I6" s="344"/>
      <c r="J6" s="344"/>
      <c r="K6" s="344"/>
      <c r="L6" s="344"/>
      <c r="M6" s="344"/>
    </row>
    <row r="7" spans="1:25" s="22" customFormat="1" x14ac:dyDescent="0.3">
      <c r="A7" s="162" t="s">
        <v>182</v>
      </c>
      <c r="B7" s="58" t="s">
        <v>83</v>
      </c>
      <c r="C7" s="384" t="s">
        <v>505</v>
      </c>
      <c r="D7" s="385"/>
      <c r="E7" s="385"/>
      <c r="F7" s="385"/>
      <c r="G7" s="385"/>
      <c r="I7" s="386" t="s">
        <v>506</v>
      </c>
      <c r="J7" s="387"/>
      <c r="K7" s="387"/>
      <c r="L7" s="387"/>
      <c r="M7" s="387"/>
    </row>
    <row r="8" spans="1:25" x14ac:dyDescent="0.3">
      <c r="A8" s="190" t="s">
        <v>184</v>
      </c>
      <c r="B8" s="58" t="s">
        <v>9</v>
      </c>
      <c r="C8" s="90"/>
      <c r="D8" s="90"/>
      <c r="E8" s="90"/>
      <c r="F8" s="90"/>
      <c r="G8" s="89"/>
      <c r="I8" s="345"/>
      <c r="J8" s="345"/>
      <c r="K8" s="345"/>
      <c r="L8" s="346"/>
      <c r="M8" s="346"/>
    </row>
    <row r="9" spans="1:25" x14ac:dyDescent="0.3">
      <c r="A9" s="288" t="s">
        <v>492</v>
      </c>
      <c r="B9" s="289" t="s">
        <v>493</v>
      </c>
      <c r="C9" s="91" t="s">
        <v>8</v>
      </c>
      <c r="D9" s="91" t="s">
        <v>39</v>
      </c>
      <c r="E9" s="278" t="s">
        <v>397</v>
      </c>
      <c r="F9" s="278" t="s">
        <v>406</v>
      </c>
      <c r="G9" s="92" t="s">
        <v>422</v>
      </c>
      <c r="I9" s="345" t="s">
        <v>8</v>
      </c>
      <c r="J9" s="345" t="s">
        <v>39</v>
      </c>
      <c r="K9" s="345" t="s">
        <v>397</v>
      </c>
      <c r="L9" s="346" t="s">
        <v>406</v>
      </c>
      <c r="M9" s="346" t="s">
        <v>422</v>
      </c>
      <c r="T9" s="373"/>
    </row>
    <row r="10" spans="1:25" x14ac:dyDescent="0.3">
      <c r="A10" s="168" t="s">
        <v>204</v>
      </c>
      <c r="B10" s="208" t="s">
        <v>40</v>
      </c>
      <c r="C10" s="207">
        <v>-25.420435332138098</v>
      </c>
      <c r="D10" s="207">
        <v>6.5830512973654525</v>
      </c>
      <c r="E10" s="207">
        <v>-2917.5072779746488</v>
      </c>
      <c r="F10" s="207">
        <v>-1986.4341647236035</v>
      </c>
      <c r="G10" s="207">
        <v>-1814.9981294332736</v>
      </c>
      <c r="I10" s="207">
        <v>-191.5302700099945</v>
      </c>
      <c r="J10" s="207">
        <v>49.6</v>
      </c>
      <c r="K10" s="207">
        <v>-21981.958585899993</v>
      </c>
      <c r="L10" s="207">
        <v>-14966.788214109991</v>
      </c>
      <c r="M10" s="207">
        <v>-13675.103406214999</v>
      </c>
      <c r="O10" s="372"/>
      <c r="P10" s="372"/>
      <c r="Q10" s="372"/>
      <c r="R10" s="372"/>
      <c r="S10" s="372"/>
      <c r="U10" s="372"/>
      <c r="V10" s="372"/>
      <c r="W10" s="372"/>
      <c r="X10" s="372"/>
      <c r="Y10" s="372"/>
    </row>
    <row r="11" spans="1:25" ht="23.6" x14ac:dyDescent="0.3">
      <c r="A11" s="169" t="s">
        <v>196</v>
      </c>
      <c r="B11" s="209" t="s">
        <v>41</v>
      </c>
      <c r="C11" s="309" t="s">
        <v>507</v>
      </c>
      <c r="D11" s="309" t="s">
        <v>507</v>
      </c>
      <c r="E11" s="309" t="s">
        <v>507</v>
      </c>
      <c r="F11" s="309" t="s">
        <v>507</v>
      </c>
      <c r="G11" s="309" t="s">
        <v>508</v>
      </c>
      <c r="I11" s="309" t="s">
        <v>507</v>
      </c>
      <c r="J11" s="309" t="s">
        <v>507</v>
      </c>
      <c r="K11" s="309" t="s">
        <v>507</v>
      </c>
      <c r="L11" s="309" t="s">
        <v>507</v>
      </c>
      <c r="M11" s="309" t="s">
        <v>508</v>
      </c>
    </row>
    <row r="12" spans="1:25" x14ac:dyDescent="0.3">
      <c r="A12" s="170"/>
      <c r="B12" s="170"/>
      <c r="C12" s="49"/>
      <c r="D12" s="49"/>
      <c r="E12" s="49"/>
      <c r="F12" s="49"/>
      <c r="G12" s="49"/>
      <c r="I12" s="49">
        <v>10</v>
      </c>
      <c r="J12" s="49">
        <v>10</v>
      </c>
      <c r="K12" s="49">
        <v>10</v>
      </c>
      <c r="L12" s="49">
        <v>10</v>
      </c>
      <c r="M12" s="49">
        <v>4</v>
      </c>
    </row>
    <row r="13" spans="1:25" x14ac:dyDescent="0.3">
      <c r="A13" s="171" t="s">
        <v>205</v>
      </c>
      <c r="B13" s="209" t="s">
        <v>42</v>
      </c>
      <c r="C13" s="207">
        <v>-16.82413439084781</v>
      </c>
      <c r="D13" s="207">
        <v>-73.501819577264214</v>
      </c>
      <c r="E13" s="207">
        <v>-166.22818413485552</v>
      </c>
      <c r="F13" s="207">
        <v>-435.85955004816617</v>
      </c>
      <c r="G13" s="207">
        <v>-57.070807618289201</v>
      </c>
      <c r="I13" s="205">
        <v>-126.76144056784284</v>
      </c>
      <c r="J13" s="205">
        <v>-553.79945960489727</v>
      </c>
      <c r="K13" s="205">
        <v>-1252.4462533640692</v>
      </c>
      <c r="L13" s="205">
        <v>-3283.9837798379081</v>
      </c>
      <c r="M13" s="205">
        <v>-430</v>
      </c>
      <c r="O13" s="372"/>
      <c r="P13" s="372"/>
      <c r="Q13" s="372"/>
      <c r="R13" s="372"/>
      <c r="S13" s="372"/>
      <c r="U13" s="372"/>
      <c r="V13" s="372"/>
      <c r="W13" s="372"/>
      <c r="X13" s="372"/>
      <c r="Y13" s="372"/>
    </row>
    <row r="14" spans="1:25" x14ac:dyDescent="0.3">
      <c r="A14" s="179" t="s">
        <v>269</v>
      </c>
      <c r="B14" s="209" t="s">
        <v>408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O14" s="372"/>
      <c r="P14" s="372"/>
      <c r="Q14" s="372"/>
      <c r="R14" s="372"/>
      <c r="S14" s="372"/>
      <c r="U14" s="372"/>
      <c r="V14" s="372"/>
      <c r="W14" s="372"/>
      <c r="X14" s="372"/>
      <c r="Y14" s="372"/>
    </row>
    <row r="15" spans="1:25" x14ac:dyDescent="0.3">
      <c r="A15" s="179" t="s">
        <v>270</v>
      </c>
      <c r="B15" s="209" t="s">
        <v>43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O15" s="372"/>
      <c r="P15" s="372"/>
      <c r="Q15" s="372"/>
      <c r="R15" s="372"/>
      <c r="S15" s="372"/>
      <c r="U15" s="372"/>
      <c r="V15" s="372"/>
      <c r="W15" s="372"/>
      <c r="X15" s="372"/>
      <c r="Y15" s="372"/>
    </row>
    <row r="16" spans="1:25" x14ac:dyDescent="0.3">
      <c r="A16" s="179" t="s">
        <v>268</v>
      </c>
      <c r="B16" s="209" t="s">
        <v>44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O16" s="372"/>
      <c r="P16" s="372"/>
      <c r="Q16" s="372"/>
      <c r="R16" s="372"/>
      <c r="S16" s="372"/>
      <c r="U16" s="372"/>
      <c r="V16" s="372"/>
      <c r="W16" s="372"/>
      <c r="X16" s="372"/>
      <c r="Y16" s="372"/>
    </row>
    <row r="17" spans="1:25" x14ac:dyDescent="0.3">
      <c r="A17" s="179" t="s">
        <v>271</v>
      </c>
      <c r="B17" s="209" t="s">
        <v>45</v>
      </c>
      <c r="C17" s="207">
        <v>0</v>
      </c>
      <c r="D17" s="207">
        <v>0</v>
      </c>
      <c r="E17" s="207">
        <v>0</v>
      </c>
      <c r="F17" s="207">
        <v>-193.48413338642246</v>
      </c>
      <c r="G17" s="207">
        <v>0</v>
      </c>
      <c r="I17" s="205">
        <v>0</v>
      </c>
      <c r="J17" s="205">
        <v>0</v>
      </c>
      <c r="K17" s="205">
        <v>0</v>
      </c>
      <c r="L17" s="205">
        <v>-1457.8062030000001</v>
      </c>
      <c r="M17" s="205">
        <v>0</v>
      </c>
      <c r="O17" s="372"/>
      <c r="P17" s="372"/>
      <c r="Q17" s="372"/>
      <c r="R17" s="372"/>
      <c r="S17" s="372"/>
      <c r="U17" s="372"/>
      <c r="V17" s="372"/>
      <c r="W17" s="372"/>
      <c r="X17" s="372"/>
      <c r="Y17" s="372"/>
    </row>
    <row r="18" spans="1:25" ht="15.05" customHeight="1" x14ac:dyDescent="0.3">
      <c r="A18" s="179" t="s">
        <v>197</v>
      </c>
      <c r="B18" s="209" t="s">
        <v>46</v>
      </c>
      <c r="C18" s="207">
        <v>-16.82413439084781</v>
      </c>
      <c r="D18" s="207">
        <v>-73.501819577264214</v>
      </c>
      <c r="E18" s="207">
        <v>-166.22818413485552</v>
      </c>
      <c r="F18" s="207">
        <v>-242.37541666174371</v>
      </c>
      <c r="G18" s="207">
        <v>-57.070807618289201</v>
      </c>
      <c r="I18" s="205">
        <v>-126.76144056784284</v>
      </c>
      <c r="J18" s="205">
        <v>-553.79945960489727</v>
      </c>
      <c r="K18" s="205">
        <v>-1252.4462533640692</v>
      </c>
      <c r="L18" s="205">
        <v>-1826.177576837908</v>
      </c>
      <c r="M18" s="205">
        <v>-430</v>
      </c>
      <c r="O18" s="372"/>
      <c r="P18" s="372"/>
      <c r="Q18" s="372"/>
      <c r="R18" s="372"/>
      <c r="S18" s="372"/>
      <c r="U18" s="372"/>
      <c r="V18" s="372"/>
      <c r="W18" s="372"/>
      <c r="X18" s="372"/>
      <c r="Y18" s="372"/>
    </row>
    <row r="19" spans="1:25" x14ac:dyDescent="0.3">
      <c r="A19" s="179" t="s">
        <v>272</v>
      </c>
      <c r="B19" s="209" t="s">
        <v>47</v>
      </c>
      <c r="C19" s="207">
        <v>0</v>
      </c>
      <c r="D19" s="207">
        <v>0</v>
      </c>
      <c r="E19" s="207">
        <v>0</v>
      </c>
      <c r="F19" s="207">
        <v>0</v>
      </c>
      <c r="G19" s="207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O19" s="372"/>
      <c r="P19" s="372"/>
      <c r="Q19" s="372"/>
      <c r="R19" s="372"/>
      <c r="S19" s="372"/>
      <c r="U19" s="372"/>
      <c r="V19" s="372"/>
      <c r="W19" s="372"/>
      <c r="X19" s="372"/>
      <c r="Y19" s="372"/>
    </row>
    <row r="20" spans="1:25" x14ac:dyDescent="0.3">
      <c r="A20" s="179" t="s">
        <v>273</v>
      </c>
      <c r="B20" s="209" t="s">
        <v>48</v>
      </c>
      <c r="C20" s="207">
        <v>-36.1679434027265</v>
      </c>
      <c r="D20" s="207">
        <v>-54.727761599959777</v>
      </c>
      <c r="E20" s="207">
        <v>-53.440750512186519</v>
      </c>
      <c r="F20" s="207">
        <v>-25.758634260788106</v>
      </c>
      <c r="G20" s="207">
        <v>-50.434667197557893</v>
      </c>
      <c r="I20" s="205">
        <v>-272.50736956784283</v>
      </c>
      <c r="J20" s="205">
        <v>-412.34631977489698</v>
      </c>
      <c r="K20" s="205">
        <v>-402.64933473406933</v>
      </c>
      <c r="L20" s="205">
        <v>-194.078429837908</v>
      </c>
      <c r="M20" s="205">
        <v>-380</v>
      </c>
      <c r="O20" s="372"/>
      <c r="P20" s="372"/>
      <c r="Q20" s="372"/>
      <c r="R20" s="372"/>
      <c r="S20" s="372"/>
      <c r="U20" s="372"/>
      <c r="V20" s="372"/>
      <c r="W20" s="372"/>
      <c r="X20" s="372"/>
      <c r="Y20" s="372"/>
    </row>
    <row r="21" spans="1:25" x14ac:dyDescent="0.3">
      <c r="A21" s="179" t="s">
        <v>207</v>
      </c>
      <c r="B21" s="209" t="s">
        <v>49</v>
      </c>
      <c r="C21" s="207">
        <v>19.34380901187869</v>
      </c>
      <c r="D21" s="207">
        <v>15.852554740195101</v>
      </c>
      <c r="E21" s="207">
        <v>0</v>
      </c>
      <c r="F21" s="207">
        <v>0</v>
      </c>
      <c r="G21" s="207">
        <v>0</v>
      </c>
      <c r="I21" s="261">
        <v>145.74592899999999</v>
      </c>
      <c r="J21" s="261">
        <v>119.44107369</v>
      </c>
      <c r="K21" s="261">
        <v>0</v>
      </c>
      <c r="L21" s="261">
        <v>0</v>
      </c>
      <c r="M21" s="261">
        <v>0</v>
      </c>
      <c r="O21" s="372"/>
      <c r="P21" s="372"/>
      <c r="Q21" s="372"/>
      <c r="R21" s="372"/>
      <c r="S21" s="372"/>
      <c r="U21" s="372"/>
      <c r="V21" s="372"/>
      <c r="W21" s="372"/>
      <c r="X21" s="372"/>
      <c r="Y21" s="372"/>
    </row>
    <row r="22" spans="1:25" x14ac:dyDescent="0.3">
      <c r="A22" s="179" t="s">
        <v>435</v>
      </c>
      <c r="B22" s="209" t="s">
        <v>423</v>
      </c>
      <c r="C22" s="207">
        <v>0</v>
      </c>
      <c r="D22" s="207">
        <v>-34.626612717499533</v>
      </c>
      <c r="E22" s="207">
        <v>-112.78743362266903</v>
      </c>
      <c r="F22" s="207">
        <v>-216.6167824009556</v>
      </c>
      <c r="G22" s="207">
        <v>-6.6361404207313024</v>
      </c>
      <c r="I22" s="261">
        <v>0</v>
      </c>
      <c r="J22" s="261">
        <v>-260.89421352000022</v>
      </c>
      <c r="K22" s="261">
        <v>-849.79691862999982</v>
      </c>
      <c r="L22" s="261">
        <v>-1632.0991469999999</v>
      </c>
      <c r="M22" s="261">
        <v>-50</v>
      </c>
      <c r="O22" s="372"/>
      <c r="P22" s="372"/>
      <c r="Q22" s="372"/>
      <c r="R22" s="372"/>
      <c r="S22" s="372"/>
      <c r="U22" s="372"/>
      <c r="V22" s="372"/>
      <c r="W22" s="372"/>
      <c r="X22" s="372"/>
      <c r="Y22" s="372"/>
    </row>
    <row r="23" spans="1:25" x14ac:dyDescent="0.3">
      <c r="A23" s="172"/>
      <c r="B23" s="210"/>
      <c r="C23" s="200"/>
      <c r="D23" s="200"/>
      <c r="E23" s="200"/>
      <c r="F23" s="200"/>
      <c r="G23" s="200"/>
      <c r="I23" s="200"/>
      <c r="J23" s="200"/>
      <c r="K23" s="200"/>
      <c r="L23" s="200"/>
      <c r="M23" s="200"/>
    </row>
    <row r="24" spans="1:25" ht="23.6" x14ac:dyDescent="0.3">
      <c r="A24" s="179" t="s">
        <v>198</v>
      </c>
      <c r="B24" s="209" t="s">
        <v>50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O24" s="372"/>
      <c r="P24" s="372"/>
      <c r="Q24" s="372"/>
      <c r="R24" s="372"/>
      <c r="S24" s="372"/>
      <c r="U24" s="372"/>
      <c r="V24" s="372"/>
      <c r="W24" s="372"/>
      <c r="X24" s="372"/>
      <c r="Y24" s="372"/>
    </row>
    <row r="25" spans="1:25" x14ac:dyDescent="0.3">
      <c r="A25" s="173"/>
      <c r="B25" s="209"/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O25" s="372"/>
      <c r="P25" s="372"/>
      <c r="Q25" s="372"/>
      <c r="R25" s="372"/>
      <c r="S25" s="372"/>
      <c r="U25" s="372"/>
      <c r="V25" s="372"/>
      <c r="W25" s="372"/>
      <c r="X25" s="372"/>
      <c r="Y25" s="372"/>
    </row>
    <row r="26" spans="1:25" x14ac:dyDescent="0.3">
      <c r="A26" s="173"/>
      <c r="B26" s="209"/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O26" s="372"/>
      <c r="P26" s="372"/>
      <c r="Q26" s="372"/>
      <c r="R26" s="372"/>
      <c r="S26" s="372"/>
      <c r="U26" s="372"/>
      <c r="V26" s="372"/>
      <c r="W26" s="372"/>
      <c r="X26" s="372"/>
      <c r="Y26" s="372"/>
    </row>
    <row r="27" spans="1:25" x14ac:dyDescent="0.3">
      <c r="A27" s="172"/>
      <c r="B27" s="210"/>
      <c r="C27" s="200"/>
      <c r="D27" s="200"/>
      <c r="E27" s="200"/>
      <c r="F27" s="200"/>
      <c r="G27" s="200"/>
      <c r="I27" s="200"/>
      <c r="J27" s="200"/>
      <c r="K27" s="200"/>
      <c r="L27" s="200"/>
      <c r="M27" s="200"/>
    </row>
    <row r="28" spans="1:25" x14ac:dyDescent="0.3">
      <c r="A28" s="184" t="s">
        <v>200</v>
      </c>
      <c r="B28" s="209" t="s">
        <v>73</v>
      </c>
      <c r="C28" s="207">
        <v>-15.730121664789046</v>
      </c>
      <c r="D28" s="207">
        <v>-6.5117005660299423</v>
      </c>
      <c r="E28" s="207">
        <v>33.631101605635408</v>
      </c>
      <c r="F28" s="207">
        <v>2.947975114996455</v>
      </c>
      <c r="G28" s="207">
        <v>-6.6361404207313024</v>
      </c>
      <c r="I28" s="205">
        <v>-118.51860168335307</v>
      </c>
      <c r="J28" s="205">
        <v>-49.062407914752605</v>
      </c>
      <c r="K28" s="205">
        <v>253.39353504765998</v>
      </c>
      <c r="L28" s="205">
        <v>22.211518503940791</v>
      </c>
      <c r="M28" s="205">
        <v>-50</v>
      </c>
      <c r="O28" s="372"/>
      <c r="P28" s="372"/>
      <c r="Q28" s="372"/>
      <c r="R28" s="372"/>
      <c r="S28" s="372"/>
      <c r="U28" s="372"/>
      <c r="V28" s="372"/>
      <c r="W28" s="372"/>
      <c r="X28" s="372"/>
      <c r="Y28" s="372"/>
    </row>
    <row r="29" spans="1:25" s="1" customFormat="1" x14ac:dyDescent="0.3">
      <c r="A29" s="186"/>
      <c r="B29" s="211"/>
      <c r="C29" s="201"/>
      <c r="D29" s="201"/>
      <c r="E29" s="201"/>
      <c r="F29" s="201"/>
      <c r="G29" s="201"/>
      <c r="I29" s="201"/>
      <c r="J29" s="201"/>
      <c r="K29" s="201"/>
      <c r="L29" s="201"/>
      <c r="M29" s="201"/>
      <c r="U29" s="372"/>
      <c r="V29" s="372"/>
      <c r="W29" s="372"/>
      <c r="X29" s="372"/>
      <c r="Y29" s="372"/>
    </row>
    <row r="30" spans="1:25" x14ac:dyDescent="0.3">
      <c r="A30" s="169" t="s">
        <v>201</v>
      </c>
      <c r="B30" s="182" t="s">
        <v>51</v>
      </c>
      <c r="C30" s="207">
        <v>55.751790337556685</v>
      </c>
      <c r="D30" s="207">
        <v>109.36459775086659</v>
      </c>
      <c r="E30" s="207">
        <v>-52.477730784096799</v>
      </c>
      <c r="F30" s="207">
        <v>223.75277687871525</v>
      </c>
      <c r="G30" s="207">
        <v>130.85717220784392</v>
      </c>
      <c r="I30" s="205">
        <v>420.06186429832081</v>
      </c>
      <c r="J30" s="205">
        <v>824.00756175390438</v>
      </c>
      <c r="K30" s="205">
        <v>-395.39346259277738</v>
      </c>
      <c r="L30" s="205">
        <v>1685.8652973926801</v>
      </c>
      <c r="M30" s="205">
        <v>985.94336399999997</v>
      </c>
      <c r="O30" s="372"/>
      <c r="P30" s="372"/>
      <c r="Q30" s="372"/>
      <c r="R30" s="372"/>
      <c r="S30" s="372"/>
      <c r="U30" s="372"/>
      <c r="V30" s="372"/>
      <c r="W30" s="372"/>
      <c r="X30" s="372"/>
      <c r="Y30" s="372"/>
    </row>
    <row r="31" spans="1:25" x14ac:dyDescent="0.3">
      <c r="A31" s="179" t="s">
        <v>208</v>
      </c>
      <c r="B31" s="180" t="s">
        <v>52</v>
      </c>
      <c r="C31" s="207">
        <v>20.948671614350097</v>
      </c>
      <c r="D31" s="207">
        <v>67.774132541496186</v>
      </c>
      <c r="E31" s="207">
        <v>-85.540613445189081</v>
      </c>
      <c r="F31" s="207">
        <v>275.79660130634767</v>
      </c>
      <c r="G31" s="207">
        <v>120.11414161523656</v>
      </c>
      <c r="I31" s="261">
        <v>157.8377662783208</v>
      </c>
      <c r="J31" s="261">
        <v>510.64420163390304</v>
      </c>
      <c r="K31" s="261">
        <v>-644.50575200277706</v>
      </c>
      <c r="L31" s="261">
        <v>2077.9894925426765</v>
      </c>
      <c r="M31" s="261">
        <v>905</v>
      </c>
      <c r="O31" s="372"/>
      <c r="P31" s="372"/>
      <c r="Q31" s="372"/>
      <c r="R31" s="372"/>
      <c r="S31" s="372"/>
      <c r="U31" s="372"/>
      <c r="V31" s="372"/>
      <c r="W31" s="372"/>
      <c r="X31" s="372"/>
      <c r="Y31" s="372"/>
    </row>
    <row r="32" spans="1:25" x14ac:dyDescent="0.3">
      <c r="A32" s="179" t="s">
        <v>209</v>
      </c>
      <c r="B32" s="180" t="s">
        <v>53</v>
      </c>
      <c r="C32" s="207">
        <v>33.744318796204126</v>
      </c>
      <c r="D32" s="207">
        <v>37.46598462273559</v>
      </c>
      <c r="E32" s="207">
        <v>32.815327038290491</v>
      </c>
      <c r="F32" s="207">
        <v>-63.003935719688961</v>
      </c>
      <c r="G32" s="207">
        <v>6.4959007233393056</v>
      </c>
      <c r="I32" s="261">
        <v>254.24656997</v>
      </c>
      <c r="J32" s="261">
        <v>282.28746114000131</v>
      </c>
      <c r="K32" s="261">
        <v>247.24708156999969</v>
      </c>
      <c r="L32" s="261">
        <v>-474.70315367999649</v>
      </c>
      <c r="M32" s="261">
        <v>48.943364000000003</v>
      </c>
      <c r="O32" s="372"/>
      <c r="P32" s="372"/>
      <c r="Q32" s="372"/>
      <c r="R32" s="372"/>
      <c r="S32" s="372"/>
      <c r="U32" s="372"/>
      <c r="V32" s="372"/>
      <c r="W32" s="372"/>
      <c r="X32" s="372"/>
      <c r="Y32" s="372"/>
    </row>
    <row r="33" spans="1:25" x14ac:dyDescent="0.3">
      <c r="A33" s="179" t="s">
        <v>210</v>
      </c>
      <c r="B33" s="180" t="s">
        <v>54</v>
      </c>
      <c r="C33" s="207">
        <v>1.0587999270024553</v>
      </c>
      <c r="D33" s="207">
        <v>4.1244805866348129</v>
      </c>
      <c r="E33" s="207">
        <v>0.24755562280177848</v>
      </c>
      <c r="F33" s="207">
        <v>10.96011129205654</v>
      </c>
      <c r="G33" s="207">
        <v>4.2471298692680337</v>
      </c>
      <c r="I33" s="261">
        <v>7.9775280500000001</v>
      </c>
      <c r="J33" s="261">
        <v>31.075898980000002</v>
      </c>
      <c r="K33" s="261">
        <v>1.8652078400000001</v>
      </c>
      <c r="L33" s="261">
        <v>82.578958529999994</v>
      </c>
      <c r="M33" s="261">
        <v>32</v>
      </c>
      <c r="O33" s="372"/>
      <c r="P33" s="372"/>
      <c r="Q33" s="372"/>
      <c r="R33" s="372"/>
      <c r="S33" s="372"/>
      <c r="U33" s="372"/>
      <c r="V33" s="372"/>
      <c r="W33" s="372"/>
      <c r="X33" s="372"/>
      <c r="Y33" s="372"/>
    </row>
    <row r="34" spans="1:25" x14ac:dyDescent="0.3">
      <c r="A34" s="212" t="s">
        <v>202</v>
      </c>
      <c r="B34" s="180" t="s">
        <v>55</v>
      </c>
      <c r="C34" s="207">
        <v>-90.634821910547245</v>
      </c>
      <c r="D34" s="207">
        <v>-81.349297942965308</v>
      </c>
      <c r="E34" s="207">
        <v>-16.473344909255832</v>
      </c>
      <c r="F34" s="207">
        <v>207.47231563470564</v>
      </c>
      <c r="G34" s="207">
        <v>-82.251405932709545</v>
      </c>
      <c r="I34" s="205">
        <v>-682.8880656850182</v>
      </c>
      <c r="J34" s="205">
        <v>-612.92628535127221</v>
      </c>
      <c r="K34" s="205">
        <v>-124.11841721878807</v>
      </c>
      <c r="L34" s="205">
        <v>1563.2001621496897</v>
      </c>
      <c r="M34" s="205">
        <v>-619.72321800000009</v>
      </c>
      <c r="O34" s="372"/>
      <c r="P34" s="372"/>
      <c r="Q34" s="372"/>
      <c r="R34" s="372"/>
      <c r="S34" s="372"/>
      <c r="U34" s="372"/>
      <c r="V34" s="372"/>
      <c r="W34" s="372"/>
      <c r="X34" s="372"/>
      <c r="Y34" s="372"/>
    </row>
    <row r="35" spans="1:25" x14ac:dyDescent="0.3">
      <c r="A35" s="179" t="s">
        <v>56</v>
      </c>
      <c r="B35" s="180" t="s">
        <v>56</v>
      </c>
      <c r="C35" s="207">
        <v>-13.903258079500961</v>
      </c>
      <c r="D35" s="207">
        <v>-14.679464861636472</v>
      </c>
      <c r="E35" s="207">
        <v>-16.817996283761364</v>
      </c>
      <c r="F35" s="207">
        <v>-11.064148384099807</v>
      </c>
      <c r="G35" s="207">
        <v>-11.945052757316343</v>
      </c>
      <c r="I35" s="261">
        <v>-104.754098</v>
      </c>
      <c r="J35" s="261">
        <v>-110.602428</v>
      </c>
      <c r="K35" s="261">
        <v>-126.715193</v>
      </c>
      <c r="L35" s="261">
        <v>-83.362825999999998</v>
      </c>
      <c r="M35" s="261">
        <v>-90</v>
      </c>
      <c r="O35" s="372"/>
      <c r="P35" s="372"/>
      <c r="Q35" s="372"/>
      <c r="R35" s="372"/>
      <c r="S35" s="372"/>
      <c r="U35" s="372"/>
      <c r="V35" s="372"/>
      <c r="W35" s="372"/>
      <c r="X35" s="372"/>
      <c r="Y35" s="372"/>
    </row>
    <row r="36" spans="1:25" x14ac:dyDescent="0.3">
      <c r="A36" s="179" t="s">
        <v>57</v>
      </c>
      <c r="B36" s="180" t="s">
        <v>57</v>
      </c>
      <c r="C36" s="207">
        <v>-69.431843652531683</v>
      </c>
      <c r="D36" s="207">
        <v>-76.143685314221244</v>
      </c>
      <c r="E36" s="207">
        <v>-67.478689096821284</v>
      </c>
      <c r="F36" s="207">
        <v>122.6658265312894</v>
      </c>
      <c r="G36" s="207">
        <v>-98.211152697591075</v>
      </c>
      <c r="I36" s="261">
        <v>-523.13422600000001</v>
      </c>
      <c r="J36" s="261">
        <v>-573.70459700000004</v>
      </c>
      <c r="K36" s="261">
        <v>-508.418183</v>
      </c>
      <c r="L36" s="261">
        <v>924.22567000000004</v>
      </c>
      <c r="M36" s="261">
        <v>-739.97193000000004</v>
      </c>
      <c r="O36" s="372"/>
      <c r="P36" s="372"/>
      <c r="Q36" s="372"/>
      <c r="R36" s="372"/>
      <c r="S36" s="372"/>
      <c r="U36" s="372"/>
      <c r="V36" s="372"/>
      <c r="W36" s="372"/>
      <c r="X36" s="372"/>
      <c r="Y36" s="372"/>
    </row>
    <row r="37" spans="1:25" x14ac:dyDescent="0.3">
      <c r="A37" s="179" t="s">
        <v>407</v>
      </c>
      <c r="B37" s="180" t="s">
        <v>409</v>
      </c>
      <c r="C37" s="207">
        <v>5.009750215674563</v>
      </c>
      <c r="D37" s="207">
        <v>37.007293718229505</v>
      </c>
      <c r="E37" s="207">
        <v>-21.767148265521286</v>
      </c>
      <c r="F37" s="207">
        <v>69.503385758842626</v>
      </c>
      <c r="G37" s="207">
        <v>0</v>
      </c>
      <c r="I37" s="261">
        <v>37.745963000000003</v>
      </c>
      <c r="J37" s="261">
        <v>278.83145452000019</v>
      </c>
      <c r="K37" s="261">
        <v>-164.00457860657013</v>
      </c>
      <c r="L37" s="261">
        <v>523.6732599999998</v>
      </c>
      <c r="M37" s="261">
        <v>0</v>
      </c>
      <c r="O37" s="372"/>
      <c r="P37" s="372"/>
      <c r="Q37" s="372"/>
      <c r="R37" s="372"/>
      <c r="S37" s="372"/>
      <c r="U37" s="372"/>
      <c r="V37" s="372"/>
      <c r="W37" s="372"/>
      <c r="X37" s="372"/>
      <c r="Y37" s="372"/>
    </row>
    <row r="38" spans="1:25" x14ac:dyDescent="0.3">
      <c r="A38" s="179" t="s">
        <v>211</v>
      </c>
      <c r="B38" s="180" t="s">
        <v>211</v>
      </c>
      <c r="C38" s="207">
        <v>-29.25201882274871</v>
      </c>
      <c r="D38" s="207">
        <v>36.245584447541312</v>
      </c>
      <c r="E38" s="207">
        <v>25.879971344178379</v>
      </c>
      <c r="F38" s="207">
        <v>49.535890018996461</v>
      </c>
      <c r="G38" s="207">
        <v>22.562877430486431</v>
      </c>
      <c r="I38" s="261">
        <v>-220.39933582000018</v>
      </c>
      <c r="J38" s="261">
        <v>273.09235602000001</v>
      </c>
      <c r="K38" s="261">
        <v>194.99264409271203</v>
      </c>
      <c r="L38" s="261">
        <v>373.22816334812887</v>
      </c>
      <c r="M38" s="261">
        <v>170</v>
      </c>
      <c r="O38" s="372"/>
      <c r="P38" s="372"/>
      <c r="Q38" s="372"/>
      <c r="R38" s="372"/>
      <c r="S38" s="372"/>
      <c r="U38" s="372"/>
      <c r="V38" s="372"/>
      <c r="W38" s="372"/>
      <c r="X38" s="372"/>
      <c r="Y38" s="372"/>
    </row>
    <row r="39" spans="1:25" x14ac:dyDescent="0.3">
      <c r="A39" s="179" t="s">
        <v>212</v>
      </c>
      <c r="B39" s="180" t="s">
        <v>58</v>
      </c>
      <c r="C39" s="207">
        <v>-9.6560751132962057</v>
      </c>
      <c r="D39" s="207">
        <v>17.041882233724863</v>
      </c>
      <c r="E39" s="207">
        <v>41.870029070276722</v>
      </c>
      <c r="F39" s="207">
        <v>-7.1352247740394414</v>
      </c>
      <c r="G39" s="207">
        <v>-1.2942183290198419</v>
      </c>
      <c r="I39" s="261">
        <v>-72.75369794113027</v>
      </c>
      <c r="J39" s="261">
        <v>128.40206168999998</v>
      </c>
      <c r="K39" s="261">
        <v>315.46973402999998</v>
      </c>
      <c r="L39" s="261">
        <v>-53.760351060000175</v>
      </c>
      <c r="M39" s="261">
        <v>-9.7512880000000006</v>
      </c>
      <c r="O39" s="372"/>
      <c r="P39" s="372"/>
      <c r="Q39" s="372"/>
      <c r="R39" s="372"/>
      <c r="S39" s="372"/>
      <c r="U39" s="372"/>
      <c r="V39" s="372"/>
      <c r="W39" s="372"/>
      <c r="X39" s="372"/>
      <c r="Y39" s="372"/>
    </row>
    <row r="40" spans="1:25" ht="15.05" customHeight="1" x14ac:dyDescent="0.3">
      <c r="A40" s="179" t="s">
        <v>213</v>
      </c>
      <c r="B40" s="180" t="s">
        <v>59</v>
      </c>
      <c r="C40" s="207">
        <v>0</v>
      </c>
      <c r="D40" s="207">
        <v>-34.868209038423245</v>
      </c>
      <c r="E40" s="207">
        <v>0</v>
      </c>
      <c r="F40" s="207">
        <v>0</v>
      </c>
      <c r="G40" s="207">
        <v>0</v>
      </c>
      <c r="I40" s="261">
        <v>0</v>
      </c>
      <c r="J40" s="261">
        <v>-262.71452099999999</v>
      </c>
      <c r="K40" s="261">
        <v>0</v>
      </c>
      <c r="L40" s="261">
        <v>0</v>
      </c>
      <c r="M40" s="261">
        <v>0</v>
      </c>
      <c r="O40" s="372"/>
      <c r="P40" s="372"/>
      <c r="Q40" s="372"/>
      <c r="R40" s="372"/>
      <c r="S40" s="372"/>
      <c r="U40" s="372"/>
      <c r="V40" s="372"/>
      <c r="W40" s="372"/>
      <c r="X40" s="372"/>
      <c r="Y40" s="372"/>
    </row>
    <row r="41" spans="1:25" x14ac:dyDescent="0.3">
      <c r="A41" s="179" t="s">
        <v>30</v>
      </c>
      <c r="B41" s="180" t="s">
        <v>30</v>
      </c>
      <c r="C41" s="207">
        <v>21.040399737208862</v>
      </c>
      <c r="D41" s="207">
        <v>-26.165612183953812</v>
      </c>
      <c r="E41" s="207">
        <v>-8.9734679103257609</v>
      </c>
      <c r="F41" s="207">
        <v>13.985265246532615</v>
      </c>
      <c r="G41" s="207">
        <v>6.6361404207313024</v>
      </c>
      <c r="I41" s="261">
        <v>158.52889182000018</v>
      </c>
      <c r="J41" s="261">
        <v>-197.14480499999999</v>
      </c>
      <c r="K41" s="261">
        <v>-67.610593970349441</v>
      </c>
      <c r="L41" s="261">
        <v>105.37198100000001</v>
      </c>
      <c r="M41" s="261">
        <v>50</v>
      </c>
      <c r="O41" s="372"/>
      <c r="P41" s="372"/>
      <c r="Q41" s="372"/>
      <c r="R41" s="372"/>
      <c r="S41" s="372"/>
      <c r="U41" s="372"/>
      <c r="V41" s="372"/>
      <c r="W41" s="372"/>
      <c r="X41" s="372"/>
      <c r="Y41" s="372"/>
    </row>
    <row r="42" spans="1:25" x14ac:dyDescent="0.3">
      <c r="A42" s="179" t="s">
        <v>208</v>
      </c>
      <c r="B42" s="180" t="s">
        <v>52</v>
      </c>
      <c r="C42" s="207">
        <v>5.5582238046469037</v>
      </c>
      <c r="D42" s="207">
        <v>-19.787086944226196</v>
      </c>
      <c r="E42" s="207">
        <v>30.813956232718763</v>
      </c>
      <c r="F42" s="207">
        <v>-30.018678762816229</v>
      </c>
      <c r="G42" s="207">
        <v>0</v>
      </c>
      <c r="I42" s="261">
        <v>41.8784372561121</v>
      </c>
      <c r="J42" s="261">
        <v>-149.08580658127229</v>
      </c>
      <c r="K42" s="261">
        <v>232.16775323541953</v>
      </c>
      <c r="L42" s="261">
        <v>-226.17573513843888</v>
      </c>
      <c r="M42" s="261">
        <v>0</v>
      </c>
      <c r="O42" s="372"/>
      <c r="P42" s="372"/>
      <c r="Q42" s="372"/>
      <c r="R42" s="372"/>
      <c r="S42" s="372"/>
      <c r="U42" s="372"/>
      <c r="V42" s="372"/>
      <c r="W42" s="372"/>
      <c r="X42" s="372"/>
      <c r="Y42" s="372"/>
    </row>
    <row r="43" spans="1:25" s="1" customFormat="1" x14ac:dyDescent="0.3">
      <c r="A43" s="174"/>
      <c r="B43" s="211"/>
      <c r="C43" s="177"/>
      <c r="D43" s="177"/>
      <c r="E43" s="177"/>
      <c r="F43" s="177"/>
      <c r="G43" s="177"/>
      <c r="I43" s="177"/>
      <c r="J43" s="177"/>
      <c r="K43" s="177"/>
      <c r="L43" s="177"/>
      <c r="M43" s="177"/>
    </row>
    <row r="44" spans="1:25" ht="23.6" x14ac:dyDescent="0.3">
      <c r="A44" s="179" t="s">
        <v>214</v>
      </c>
      <c r="B44" s="213" t="s">
        <v>60</v>
      </c>
      <c r="C44" s="207">
        <v>-2.406012424181923</v>
      </c>
      <c r="D44" s="207">
        <v>-10.787215752870024</v>
      </c>
      <c r="E44" s="207">
        <v>50.513149191053962</v>
      </c>
      <c r="F44" s="207">
        <v>1.564955975844474</v>
      </c>
      <c r="G44" s="207">
        <v>0</v>
      </c>
      <c r="I44" s="205">
        <v>-18.1281006099987</v>
      </c>
      <c r="J44" s="205">
        <v>-81.276277089999198</v>
      </c>
      <c r="K44" s="205">
        <v>380.59132257999613</v>
      </c>
      <c r="L44" s="205">
        <v>11.79116080000019</v>
      </c>
      <c r="M44" s="205">
        <v>0</v>
      </c>
      <c r="O44" s="372"/>
      <c r="P44" s="372"/>
      <c r="Q44" s="372"/>
      <c r="R44" s="372"/>
      <c r="S44" s="372"/>
      <c r="U44" s="372"/>
      <c r="V44" s="372"/>
      <c r="W44" s="372"/>
      <c r="X44" s="372"/>
      <c r="Y44" s="372"/>
    </row>
    <row r="45" spans="1:25" ht="23.6" x14ac:dyDescent="0.3">
      <c r="A45" s="179" t="s">
        <v>215</v>
      </c>
      <c r="B45" s="213" t="s">
        <v>61</v>
      </c>
      <c r="C45" s="207">
        <v>517.77435610397492</v>
      </c>
      <c r="D45" s="207">
        <v>531.40144610086941</v>
      </c>
      <c r="E45" s="207">
        <v>113.3241087321252</v>
      </c>
      <c r="F45" s="207">
        <v>202.18582691865683</v>
      </c>
      <c r="G45" s="207">
        <v>128.65801338413377</v>
      </c>
      <c r="I45" s="205">
        <v>3901.1708860653994</v>
      </c>
      <c r="J45" s="205">
        <v>4003.8441956470001</v>
      </c>
      <c r="K45" s="205">
        <v>853.84049724219733</v>
      </c>
      <c r="L45" s="205">
        <v>1523.36911291862</v>
      </c>
      <c r="M45" s="205">
        <v>969.37380184275594</v>
      </c>
      <c r="O45" s="372"/>
      <c r="P45" s="372"/>
      <c r="Q45" s="372"/>
      <c r="R45" s="372"/>
      <c r="S45" s="372"/>
      <c r="U45" s="372"/>
      <c r="V45" s="372"/>
      <c r="W45" s="372"/>
      <c r="X45" s="372"/>
      <c r="Y45" s="372"/>
    </row>
    <row r="46" spans="1:25" x14ac:dyDescent="0.3">
      <c r="A46" s="283" t="s">
        <v>216</v>
      </c>
      <c r="B46" s="182" t="s">
        <v>62</v>
      </c>
      <c r="C46" s="207">
        <v>506.58710151266837</v>
      </c>
      <c r="D46" s="207">
        <v>515.91935720047775</v>
      </c>
      <c r="E46" s="207">
        <v>89.429309797889331</v>
      </c>
      <c r="F46" s="207">
        <v>200.6807206740487</v>
      </c>
      <c r="G46" s="207">
        <v>127.06533968315824</v>
      </c>
      <c r="I46" s="205">
        <v>3816.8805163471998</v>
      </c>
      <c r="J46" s="205">
        <v>3887.1943968269998</v>
      </c>
      <c r="K46" s="205">
        <v>673.80513467219725</v>
      </c>
      <c r="L46" s="205">
        <v>1512.0288899186198</v>
      </c>
      <c r="M46" s="205">
        <v>957.37380184275594</v>
      </c>
      <c r="O46" s="372"/>
      <c r="P46" s="372"/>
      <c r="Q46" s="372"/>
      <c r="R46" s="372"/>
      <c r="S46" s="372"/>
      <c r="U46" s="372"/>
      <c r="V46" s="372"/>
      <c r="W46" s="372"/>
      <c r="X46" s="372"/>
      <c r="Y46" s="372"/>
    </row>
    <row r="47" spans="1:25" x14ac:dyDescent="0.3">
      <c r="A47" s="285" t="s">
        <v>398</v>
      </c>
      <c r="B47" s="182" t="s">
        <v>277</v>
      </c>
      <c r="C47" s="207">
        <v>8.1341034056937982</v>
      </c>
      <c r="D47" s="207">
        <v>14.437856370031197</v>
      </c>
      <c r="E47" s="207">
        <v>20.751476484172809</v>
      </c>
      <c r="F47" s="216" t="s">
        <v>0</v>
      </c>
      <c r="G47" s="216" t="s">
        <v>0</v>
      </c>
      <c r="I47" s="261">
        <v>61.28640211019993</v>
      </c>
      <c r="J47" s="261">
        <v>108.78202882000005</v>
      </c>
      <c r="K47" s="261">
        <v>156.35199957000006</v>
      </c>
      <c r="L47" s="216" t="s">
        <v>0</v>
      </c>
      <c r="M47" s="216" t="s">
        <v>0</v>
      </c>
      <c r="O47" s="372"/>
      <c r="P47" s="372"/>
      <c r="Q47" s="372"/>
      <c r="R47" s="372"/>
      <c r="S47" s="372"/>
      <c r="U47" s="372"/>
      <c r="V47" s="372"/>
      <c r="W47" s="372"/>
      <c r="X47" s="372"/>
      <c r="Y47" s="372"/>
    </row>
    <row r="48" spans="1:25" x14ac:dyDescent="0.3">
      <c r="A48" s="291" t="s">
        <v>417</v>
      </c>
      <c r="B48" s="182" t="s">
        <v>418</v>
      </c>
      <c r="C48" s="207">
        <v>3.0531511856127813</v>
      </c>
      <c r="D48" s="207">
        <v>1.0442325303603806</v>
      </c>
      <c r="E48" s="207">
        <v>3.1433224500630432</v>
      </c>
      <c r="F48" s="207">
        <v>1.4923446811334524</v>
      </c>
      <c r="G48" s="207">
        <v>1.5926737009755125</v>
      </c>
      <c r="I48" s="205">
        <v>23.003967607999503</v>
      </c>
      <c r="J48" s="205">
        <v>7.8677700000002879</v>
      </c>
      <c r="K48" s="205">
        <v>23.683363</v>
      </c>
      <c r="L48" s="205">
        <v>11.244070999999998</v>
      </c>
      <c r="M48" s="205">
        <v>12</v>
      </c>
      <c r="O48" s="372"/>
      <c r="P48" s="372"/>
      <c r="Q48" s="372"/>
      <c r="R48" s="372"/>
      <c r="S48" s="372"/>
      <c r="U48" s="372"/>
      <c r="V48" s="372"/>
      <c r="W48" s="372"/>
      <c r="X48" s="372"/>
      <c r="Y48" s="372"/>
    </row>
    <row r="49" spans="1:25" x14ac:dyDescent="0.3">
      <c r="A49" s="283"/>
      <c r="B49" s="182"/>
      <c r="C49" s="207">
        <v>0</v>
      </c>
      <c r="D49" s="207">
        <v>0</v>
      </c>
      <c r="E49" s="207">
        <v>0</v>
      </c>
      <c r="F49" s="207">
        <v>0</v>
      </c>
      <c r="G49" s="207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O49" s="372"/>
      <c r="P49" s="372"/>
      <c r="Q49" s="372"/>
      <c r="R49" s="372"/>
      <c r="S49" s="372"/>
      <c r="U49" s="372"/>
      <c r="V49" s="372"/>
      <c r="W49" s="372"/>
      <c r="X49" s="372"/>
      <c r="Y49" s="372"/>
    </row>
    <row r="50" spans="1:25" x14ac:dyDescent="0.3">
      <c r="A50" s="172"/>
      <c r="B50" s="187"/>
      <c r="C50" s="202"/>
      <c r="D50" s="202"/>
      <c r="E50" s="202"/>
      <c r="F50" s="202"/>
      <c r="G50" s="202"/>
      <c r="I50" s="202"/>
      <c r="J50" s="202"/>
      <c r="K50" s="202"/>
      <c r="L50" s="202"/>
      <c r="M50" s="202"/>
    </row>
    <row r="51" spans="1:25" x14ac:dyDescent="0.3">
      <c r="A51" s="172"/>
      <c r="B51" s="187"/>
      <c r="C51" s="203"/>
      <c r="D51" s="203"/>
      <c r="E51" s="203"/>
      <c r="F51" s="203"/>
      <c r="G51" s="203"/>
      <c r="I51" s="203"/>
      <c r="J51" s="203"/>
      <c r="K51" s="203"/>
      <c r="L51" s="203"/>
      <c r="M51" s="203"/>
    </row>
    <row r="52" spans="1:25" x14ac:dyDescent="0.3">
      <c r="A52" s="181" t="s">
        <v>217</v>
      </c>
      <c r="B52" s="213" t="s">
        <v>74</v>
      </c>
      <c r="C52" s="207">
        <v>-410.93680181087313</v>
      </c>
      <c r="D52" s="207">
        <v>-208.03889618881993</v>
      </c>
      <c r="E52" s="207">
        <v>-209.17950335952332</v>
      </c>
      <c r="F52" s="207">
        <v>225.19527158410696</v>
      </c>
      <c r="G52" s="207">
        <v>867.56352981576151</v>
      </c>
      <c r="I52" s="205">
        <v>-3096.2033332440237</v>
      </c>
      <c r="J52" s="205">
        <v>-1567.4690633346638</v>
      </c>
      <c r="K52" s="205">
        <v>-1576.0629680623285</v>
      </c>
      <c r="L52" s="205">
        <v>1696.733773750454</v>
      </c>
      <c r="M52" s="205">
        <v>6536.6574153968568</v>
      </c>
      <c r="O52" s="372"/>
      <c r="P52" s="372"/>
      <c r="Q52" s="372"/>
      <c r="R52" s="372"/>
      <c r="S52" s="372"/>
      <c r="U52" s="372"/>
      <c r="V52" s="372"/>
      <c r="W52" s="372"/>
      <c r="X52" s="372"/>
      <c r="Y52" s="372"/>
    </row>
    <row r="53" spans="1:25" x14ac:dyDescent="0.3">
      <c r="A53" s="179" t="s">
        <v>294</v>
      </c>
      <c r="B53" s="182" t="s">
        <v>264</v>
      </c>
      <c r="C53" s="207">
        <v>-345.04519623268902</v>
      </c>
      <c r="D53" s="207">
        <v>-241.42681336769033</v>
      </c>
      <c r="E53" s="207">
        <v>-5.2527981458623652</v>
      </c>
      <c r="F53" s="207">
        <v>4.1664633154157533</v>
      </c>
      <c r="G53" s="207">
        <v>5.3089123365850419</v>
      </c>
      <c r="I53" s="320">
        <v>-2599.7430310151954</v>
      </c>
      <c r="J53" s="320">
        <v>-1819.0303253188629</v>
      </c>
      <c r="K53" s="320">
        <v>-39.577207629999997</v>
      </c>
      <c r="L53" s="320">
        <v>31.392217849999998</v>
      </c>
      <c r="M53" s="320">
        <v>40</v>
      </c>
      <c r="O53" s="372"/>
      <c r="P53" s="372"/>
      <c r="Q53" s="372"/>
      <c r="R53" s="372"/>
      <c r="S53" s="372"/>
      <c r="U53" s="372"/>
      <c r="V53" s="372"/>
      <c r="W53" s="372"/>
      <c r="X53" s="372"/>
      <c r="Y53" s="372"/>
    </row>
    <row r="54" spans="1:25" x14ac:dyDescent="0.3">
      <c r="A54" s="281" t="s">
        <v>295</v>
      </c>
      <c r="B54" s="182" t="s">
        <v>265</v>
      </c>
      <c r="C54" s="207">
        <v>0.82600765677881738</v>
      </c>
      <c r="D54" s="207">
        <v>10.432958979239764</v>
      </c>
      <c r="E54" s="207">
        <v>5.8379143791890629</v>
      </c>
      <c r="F54" s="207">
        <v>10.187060269427299</v>
      </c>
      <c r="G54" s="207">
        <v>0</v>
      </c>
      <c r="I54" s="320">
        <v>6.2235546900000003</v>
      </c>
      <c r="J54" s="320">
        <v>78.607129429082008</v>
      </c>
      <c r="K54" s="320">
        <v>43.985765889999996</v>
      </c>
      <c r="L54" s="320">
        <v>76.754405599999998</v>
      </c>
      <c r="M54" s="320">
        <v>0</v>
      </c>
      <c r="O54" s="372"/>
      <c r="P54" s="372"/>
      <c r="Q54" s="372"/>
      <c r="R54" s="372"/>
      <c r="S54" s="372"/>
      <c r="U54" s="372"/>
      <c r="V54" s="372"/>
      <c r="W54" s="372"/>
      <c r="X54" s="372"/>
      <c r="Y54" s="372"/>
    </row>
    <row r="55" spans="1:25" x14ac:dyDescent="0.3">
      <c r="A55" s="281" t="s">
        <v>436</v>
      </c>
      <c r="B55" s="182" t="s">
        <v>424</v>
      </c>
      <c r="C55" s="207">
        <v>0</v>
      </c>
      <c r="D55" s="207">
        <v>0</v>
      </c>
      <c r="E55" s="207">
        <v>-0.58554314838409982</v>
      </c>
      <c r="F55" s="207">
        <v>-3.6788889665140347</v>
      </c>
      <c r="G55" s="207">
        <v>-0.43815263122967679</v>
      </c>
      <c r="I55" s="320">
        <v>0</v>
      </c>
      <c r="J55" s="320">
        <v>0</v>
      </c>
      <c r="K55" s="320">
        <v>-4.4117748515000006</v>
      </c>
      <c r="L55" s="320">
        <v>-27.718588918199998</v>
      </c>
      <c r="M55" s="320">
        <v>-3.3012609999999998</v>
      </c>
      <c r="O55" s="372"/>
      <c r="P55" s="372"/>
      <c r="Q55" s="372"/>
      <c r="R55" s="372"/>
      <c r="S55" s="372"/>
      <c r="U55" s="372"/>
      <c r="V55" s="372"/>
      <c r="W55" s="372"/>
      <c r="X55" s="372"/>
      <c r="Y55" s="372"/>
    </row>
    <row r="56" spans="1:25" x14ac:dyDescent="0.3">
      <c r="A56" s="283" t="s">
        <v>296</v>
      </c>
      <c r="B56" s="182" t="s">
        <v>266</v>
      </c>
      <c r="C56" s="207">
        <v>-4.9058399636024967</v>
      </c>
      <c r="D56" s="207">
        <v>-34.454901023194914</v>
      </c>
      <c r="E56" s="207">
        <v>-33.405190517857868</v>
      </c>
      <c r="F56" s="207">
        <v>-16.152256935804679</v>
      </c>
      <c r="G56" s="207">
        <v>-42.471298692680335</v>
      </c>
      <c r="I56" s="320">
        <v>-36.963051205763009</v>
      </c>
      <c r="J56" s="320">
        <v>-259.60045175926211</v>
      </c>
      <c r="K56" s="320">
        <v>-251.69140795680011</v>
      </c>
      <c r="L56" s="320">
        <v>-121.69917988282036</v>
      </c>
      <c r="M56" s="320">
        <v>-320</v>
      </c>
      <c r="O56" s="372"/>
      <c r="P56" s="372"/>
      <c r="Q56" s="372"/>
      <c r="R56" s="372"/>
      <c r="S56" s="372"/>
      <c r="U56" s="372"/>
      <c r="V56" s="372"/>
      <c r="W56" s="372"/>
      <c r="X56" s="372"/>
      <c r="Y56" s="372"/>
    </row>
    <row r="57" spans="1:25" ht="23.6" x14ac:dyDescent="0.3">
      <c r="A57" s="283" t="s">
        <v>437</v>
      </c>
      <c r="B57" s="182" t="s">
        <v>425</v>
      </c>
      <c r="C57" s="207">
        <v>4.6225644138981803</v>
      </c>
      <c r="D57" s="207">
        <v>4.5159705738094571</v>
      </c>
      <c r="E57" s="207">
        <v>25.250941188061272</v>
      </c>
      <c r="F57" s="207">
        <v>3.3114557708285179</v>
      </c>
      <c r="G57" s="207">
        <v>39.816842524387816</v>
      </c>
      <c r="I57" s="320">
        <v>34.828711576515836</v>
      </c>
      <c r="J57" s="320">
        <v>34.025580288367351</v>
      </c>
      <c r="K57" s="320">
        <v>190.25321638144766</v>
      </c>
      <c r="L57" s="320">
        <v>24.950163505307469</v>
      </c>
      <c r="M57" s="320">
        <v>300</v>
      </c>
      <c r="O57" s="372"/>
      <c r="P57" s="372"/>
      <c r="Q57" s="372"/>
      <c r="R57" s="372"/>
      <c r="S57" s="372"/>
      <c r="U57" s="372"/>
      <c r="V57" s="372"/>
      <c r="W57" s="372"/>
      <c r="X57" s="372"/>
      <c r="Y57" s="372"/>
    </row>
    <row r="58" spans="1:25" ht="15.05" customHeight="1" x14ac:dyDescent="0.3">
      <c r="A58" s="291" t="s">
        <v>421</v>
      </c>
      <c r="B58" s="182" t="s">
        <v>410</v>
      </c>
      <c r="C58" s="207">
        <v>0</v>
      </c>
      <c r="D58" s="207">
        <v>0</v>
      </c>
      <c r="E58" s="207">
        <v>18.865375645364654</v>
      </c>
      <c r="F58" s="207">
        <v>0</v>
      </c>
      <c r="G58" s="207">
        <v>0</v>
      </c>
      <c r="I58" s="320">
        <v>0</v>
      </c>
      <c r="J58" s="320">
        <v>0</v>
      </c>
      <c r="K58" s="320">
        <v>142.14117279999999</v>
      </c>
      <c r="L58" s="320">
        <v>0</v>
      </c>
      <c r="M58" s="320">
        <v>0</v>
      </c>
      <c r="O58" s="372"/>
      <c r="P58" s="372"/>
      <c r="Q58" s="372"/>
      <c r="R58" s="372"/>
      <c r="S58" s="372"/>
      <c r="U58" s="372"/>
      <c r="V58" s="372"/>
      <c r="W58" s="372"/>
      <c r="X58" s="372"/>
      <c r="Y58" s="372"/>
    </row>
    <row r="59" spans="1:25" x14ac:dyDescent="0.3">
      <c r="A59" s="266" t="s">
        <v>298</v>
      </c>
      <c r="B59" s="182" t="s">
        <v>63</v>
      </c>
      <c r="C59" s="207">
        <v>-17.101284756785454</v>
      </c>
      <c r="D59" s="207">
        <v>0</v>
      </c>
      <c r="E59" s="207">
        <v>-106.17824673170084</v>
      </c>
      <c r="F59" s="207">
        <v>-7.9633685048775629</v>
      </c>
      <c r="G59" s="207">
        <v>-51.761895281704156</v>
      </c>
      <c r="I59" s="320">
        <v>-128.84962999999999</v>
      </c>
      <c r="J59" s="320">
        <v>0</v>
      </c>
      <c r="K59" s="320">
        <v>-800</v>
      </c>
      <c r="L59" s="320">
        <v>-60</v>
      </c>
      <c r="M59" s="320">
        <v>-390</v>
      </c>
      <c r="O59" s="372"/>
      <c r="P59" s="372"/>
      <c r="Q59" s="372"/>
      <c r="R59" s="372"/>
      <c r="S59" s="372"/>
      <c r="U59" s="372"/>
      <c r="V59" s="372"/>
      <c r="W59" s="372"/>
      <c r="X59" s="372"/>
      <c r="Y59" s="372"/>
    </row>
    <row r="60" spans="1:25" ht="23.6" x14ac:dyDescent="0.3">
      <c r="A60" s="171" t="s">
        <v>300</v>
      </c>
      <c r="B60" s="182" t="s">
        <v>64</v>
      </c>
      <c r="C60" s="207">
        <v>-1.9536747043599443</v>
      </c>
      <c r="D60" s="207">
        <v>-1.1956748530094896</v>
      </c>
      <c r="E60" s="207">
        <v>-4.8588275851085001</v>
      </c>
      <c r="F60" s="207">
        <v>-0.13924931315946684</v>
      </c>
      <c r="G60" s="207">
        <v>-13.405003649877232</v>
      </c>
      <c r="I60" s="320">
        <v>-14.71996206</v>
      </c>
      <c r="J60" s="320">
        <v>-9.0088121799999996</v>
      </c>
      <c r="K60" s="320">
        <v>-36.608836439999997</v>
      </c>
      <c r="L60" s="320">
        <v>-1.049173950000003</v>
      </c>
      <c r="M60" s="320">
        <v>-101</v>
      </c>
      <c r="O60" s="372"/>
      <c r="P60" s="372"/>
      <c r="Q60" s="372"/>
      <c r="R60" s="372"/>
      <c r="S60" s="372"/>
      <c r="U60" s="372"/>
      <c r="V60" s="372"/>
      <c r="W60" s="372"/>
      <c r="X60" s="372"/>
      <c r="Y60" s="372"/>
    </row>
    <row r="61" spans="1:25" x14ac:dyDescent="0.3">
      <c r="A61" s="266" t="s">
        <v>190</v>
      </c>
      <c r="B61" s="182" t="s">
        <v>65</v>
      </c>
      <c r="C61" s="207">
        <v>0</v>
      </c>
      <c r="D61" s="207">
        <v>0</v>
      </c>
      <c r="E61" s="207">
        <v>0</v>
      </c>
      <c r="F61" s="207">
        <v>0</v>
      </c>
      <c r="G61" s="207">
        <v>0</v>
      </c>
      <c r="I61" s="320">
        <v>0</v>
      </c>
      <c r="J61" s="320">
        <v>0</v>
      </c>
      <c r="K61" s="320">
        <v>0</v>
      </c>
      <c r="L61" s="320">
        <v>0</v>
      </c>
      <c r="M61" s="320">
        <v>0</v>
      </c>
      <c r="O61" s="372"/>
      <c r="P61" s="372"/>
      <c r="Q61" s="372"/>
      <c r="R61" s="372"/>
      <c r="S61" s="372"/>
      <c r="U61" s="372"/>
      <c r="V61" s="372"/>
      <c r="W61" s="372"/>
      <c r="X61" s="372"/>
      <c r="Y61" s="372"/>
    </row>
    <row r="62" spans="1:25" x14ac:dyDescent="0.3">
      <c r="A62" s="266" t="s">
        <v>259</v>
      </c>
      <c r="B62" s="182" t="s">
        <v>66</v>
      </c>
      <c r="C62" s="207">
        <v>44.679423951158</v>
      </c>
      <c r="D62" s="207">
        <v>10.769170940341095</v>
      </c>
      <c r="E62" s="207">
        <v>-59.087532314655242</v>
      </c>
      <c r="F62" s="207">
        <v>-42.29186011470172</v>
      </c>
      <c r="G62" s="207">
        <v>-38.409915763738823</v>
      </c>
      <c r="I62" s="320">
        <v>336.63711976000002</v>
      </c>
      <c r="J62" s="320">
        <v>81.140318449999981</v>
      </c>
      <c r="K62" s="320">
        <v>-445.19501222476993</v>
      </c>
      <c r="L62" s="320">
        <v>-318.64802003422011</v>
      </c>
      <c r="M62" s="320">
        <v>-289.39951032189015</v>
      </c>
      <c r="O62" s="372"/>
      <c r="P62" s="372"/>
      <c r="Q62" s="372"/>
      <c r="R62" s="372"/>
      <c r="S62" s="372"/>
      <c r="U62" s="372"/>
      <c r="V62" s="372"/>
      <c r="W62" s="372"/>
      <c r="X62" s="372"/>
      <c r="Y62" s="372"/>
    </row>
    <row r="63" spans="1:25" x14ac:dyDescent="0.3">
      <c r="A63" s="282" t="s">
        <v>67</v>
      </c>
      <c r="B63" s="182" t="s">
        <v>67</v>
      </c>
      <c r="C63" s="207">
        <v>-0.10002097020372951</v>
      </c>
      <c r="D63" s="207">
        <v>0</v>
      </c>
      <c r="E63" s="207">
        <v>0</v>
      </c>
      <c r="F63" s="207">
        <v>-2.3378456486827166</v>
      </c>
      <c r="G63" s="207">
        <v>-5.9725263786581717</v>
      </c>
      <c r="I63" s="320">
        <v>-0.75360799999999994</v>
      </c>
      <c r="J63" s="320">
        <v>0</v>
      </c>
      <c r="K63" s="320">
        <v>0</v>
      </c>
      <c r="L63" s="320">
        <v>-17.614498039999933</v>
      </c>
      <c r="M63" s="320">
        <v>-45</v>
      </c>
      <c r="O63" s="372"/>
      <c r="P63" s="372"/>
      <c r="Q63" s="372"/>
      <c r="R63" s="372"/>
      <c r="S63" s="372"/>
      <c r="U63" s="372"/>
      <c r="V63" s="372"/>
      <c r="W63" s="372"/>
      <c r="X63" s="372"/>
      <c r="Y63" s="372"/>
    </row>
    <row r="64" spans="1:25" x14ac:dyDescent="0.3">
      <c r="A64" s="282" t="s">
        <v>218</v>
      </c>
      <c r="B64" s="182" t="s">
        <v>68</v>
      </c>
      <c r="C64" s="207">
        <v>-43.429163382328625</v>
      </c>
      <c r="D64" s="207">
        <v>-1.2019496557827261</v>
      </c>
      <c r="E64" s="207">
        <v>-0.62883793506736851</v>
      </c>
      <c r="F64" s="207">
        <v>-39.854455027050875</v>
      </c>
      <c r="G64" s="207">
        <v>-39.816842524387816</v>
      </c>
      <c r="I64" s="320">
        <v>-327.21703150415505</v>
      </c>
      <c r="J64" s="320">
        <v>-9.0560896814949512</v>
      </c>
      <c r="K64" s="320">
        <v>-4.7379794217650888</v>
      </c>
      <c r="L64" s="320">
        <v>-300.28339140131487</v>
      </c>
      <c r="M64" s="320">
        <v>-300</v>
      </c>
      <c r="O64" s="372"/>
      <c r="P64" s="372"/>
      <c r="Q64" s="372"/>
      <c r="R64" s="372"/>
      <c r="S64" s="372"/>
      <c r="U64" s="372"/>
      <c r="V64" s="372"/>
      <c r="W64" s="372"/>
      <c r="X64" s="372"/>
      <c r="Y64" s="372"/>
    </row>
    <row r="65" spans="1:25" s="156" customFormat="1" x14ac:dyDescent="0.3">
      <c r="A65" s="176" t="s">
        <v>420</v>
      </c>
      <c r="B65" s="182" t="s">
        <v>411</v>
      </c>
      <c r="C65" s="207">
        <v>0</v>
      </c>
      <c r="D65" s="207">
        <v>0</v>
      </c>
      <c r="E65" s="207">
        <v>-5.9912779819496969</v>
      </c>
      <c r="F65" s="207">
        <v>0</v>
      </c>
      <c r="G65" s="207">
        <v>0</v>
      </c>
      <c r="H65"/>
      <c r="I65" s="261">
        <v>0</v>
      </c>
      <c r="J65" s="261">
        <v>0</v>
      </c>
      <c r="K65" s="261">
        <v>-45.141283954999999</v>
      </c>
      <c r="L65" s="261">
        <v>0</v>
      </c>
      <c r="M65" s="261">
        <v>0</v>
      </c>
      <c r="O65" s="372"/>
      <c r="P65" s="372"/>
      <c r="Q65" s="372"/>
      <c r="R65" s="372"/>
      <c r="S65" s="372"/>
      <c r="U65" s="372"/>
      <c r="V65" s="372"/>
      <c r="W65" s="372"/>
      <c r="X65" s="372"/>
      <c r="Y65" s="372"/>
    </row>
    <row r="66" spans="1:25" x14ac:dyDescent="0.3">
      <c r="A66" s="280" t="s">
        <v>69</v>
      </c>
      <c r="B66" s="279" t="s">
        <v>69</v>
      </c>
      <c r="C66" s="207">
        <v>12.293323542345476</v>
      </c>
      <c r="D66" s="207">
        <v>12.293323542345476</v>
      </c>
      <c r="E66" s="207">
        <v>12.293323542345476</v>
      </c>
      <c r="F66" s="207">
        <v>13.333040729622795</v>
      </c>
      <c r="G66" s="207">
        <v>14.372757823843246</v>
      </c>
      <c r="I66" s="320">
        <v>92.624046229801976</v>
      </c>
      <c r="J66" s="320">
        <v>92.624046229801976</v>
      </c>
      <c r="K66" s="320">
        <v>92.624046229801976</v>
      </c>
      <c r="L66" s="320">
        <v>100.45779537734296</v>
      </c>
      <c r="M66" s="320">
        <v>108.29154382374695</v>
      </c>
      <c r="O66" s="372"/>
      <c r="P66" s="372"/>
      <c r="Q66" s="372"/>
      <c r="R66" s="372"/>
      <c r="S66" s="372"/>
      <c r="U66" s="372"/>
      <c r="V66" s="372"/>
      <c r="W66" s="372"/>
      <c r="X66" s="372"/>
      <c r="Y66" s="372"/>
    </row>
    <row r="67" spans="1:25" x14ac:dyDescent="0.3">
      <c r="A67" s="280" t="s">
        <v>438</v>
      </c>
      <c r="B67" s="182" t="s">
        <v>426</v>
      </c>
      <c r="C67" s="207">
        <v>0</v>
      </c>
      <c r="D67" s="207">
        <v>0</v>
      </c>
      <c r="E67" s="207">
        <v>0</v>
      </c>
      <c r="F67" s="207">
        <v>-31.711374211958322</v>
      </c>
      <c r="G67" s="207">
        <v>0</v>
      </c>
      <c r="I67" s="320">
        <v>0</v>
      </c>
      <c r="J67" s="320">
        <v>0</v>
      </c>
      <c r="K67" s="320">
        <v>0</v>
      </c>
      <c r="L67" s="320">
        <v>-238.929349</v>
      </c>
      <c r="M67" s="320">
        <v>0</v>
      </c>
      <c r="O67" s="372"/>
      <c r="P67" s="372"/>
      <c r="Q67" s="372"/>
      <c r="R67" s="372"/>
      <c r="S67" s="372"/>
      <c r="U67" s="372"/>
      <c r="V67" s="372"/>
      <c r="W67" s="372"/>
      <c r="X67" s="372"/>
      <c r="Y67" s="372"/>
    </row>
    <row r="68" spans="1:25" x14ac:dyDescent="0.3">
      <c r="A68" s="171" t="s">
        <v>219</v>
      </c>
      <c r="B68" s="182" t="s">
        <v>70</v>
      </c>
      <c r="C68" s="207">
        <v>-51.008535005640717</v>
      </c>
      <c r="D68" s="207">
        <v>-135.49841900590616</v>
      </c>
      <c r="E68" s="207">
        <v>0</v>
      </c>
      <c r="F68" s="207">
        <v>0</v>
      </c>
      <c r="G68" s="207">
        <v>0</v>
      </c>
      <c r="I68" s="320">
        <v>-384.32380699999999</v>
      </c>
      <c r="J68" s="320">
        <v>-1020.912838</v>
      </c>
      <c r="K68" s="320">
        <v>0</v>
      </c>
      <c r="L68" s="320">
        <v>0</v>
      </c>
      <c r="M68" s="320">
        <v>0</v>
      </c>
      <c r="O68" s="372"/>
      <c r="P68" s="372"/>
      <c r="Q68" s="372"/>
      <c r="R68" s="372"/>
      <c r="S68" s="372"/>
      <c r="U68" s="372"/>
      <c r="V68" s="372"/>
      <c r="W68" s="372"/>
      <c r="X68" s="372"/>
      <c r="Y68" s="372"/>
    </row>
    <row r="69" spans="1:25" ht="23.6" x14ac:dyDescent="0.3">
      <c r="A69" s="176" t="s">
        <v>402</v>
      </c>
      <c r="B69" s="182" t="s">
        <v>399</v>
      </c>
      <c r="C69" s="207">
        <v>34.518448586857602</v>
      </c>
      <c r="D69" s="207">
        <v>-5.8294836755211756</v>
      </c>
      <c r="E69" s="207">
        <v>0.431526946877688</v>
      </c>
      <c r="F69" s="207">
        <v>20.744183871438938</v>
      </c>
      <c r="G69" s="207">
        <v>20.742343848297828</v>
      </c>
      <c r="I69" s="320">
        <v>260.07925087767859</v>
      </c>
      <c r="J69" s="320">
        <v>-43.922244753214301</v>
      </c>
      <c r="K69" s="320">
        <v>3.2513397812499405</v>
      </c>
      <c r="L69" s="320">
        <v>156.29705337935667</v>
      </c>
      <c r="M69" s="320">
        <v>156.283189725</v>
      </c>
      <c r="O69" s="372"/>
      <c r="P69" s="372"/>
      <c r="Q69" s="372"/>
      <c r="R69" s="372"/>
      <c r="S69" s="372"/>
      <c r="U69" s="372"/>
      <c r="V69" s="372"/>
      <c r="W69" s="372"/>
      <c r="X69" s="372"/>
      <c r="Y69" s="372"/>
    </row>
    <row r="70" spans="1:25" x14ac:dyDescent="0.3">
      <c r="A70" s="176" t="s">
        <v>414</v>
      </c>
      <c r="B70" s="182" t="s">
        <v>412</v>
      </c>
      <c r="C70" s="207">
        <v>-10.466143468046983</v>
      </c>
      <c r="D70" s="207">
        <v>212.91819040281371</v>
      </c>
      <c r="E70" s="207">
        <v>-4.2921384298891763</v>
      </c>
      <c r="F70" s="207">
        <v>56.224769747163045</v>
      </c>
      <c r="G70" s="207">
        <v>8.7421416152365783</v>
      </c>
      <c r="I70" s="320">
        <v>-78.857157960000009</v>
      </c>
      <c r="J70" s="320">
        <v>1604.2321055899999</v>
      </c>
      <c r="K70" s="320">
        <v>-32.339117000000002</v>
      </c>
      <c r="L70" s="320">
        <v>423.62552765999999</v>
      </c>
      <c r="M70" s="320">
        <v>65.867666</v>
      </c>
      <c r="O70" s="372"/>
      <c r="P70" s="372"/>
      <c r="Q70" s="372"/>
      <c r="R70" s="372"/>
      <c r="S70" s="372"/>
      <c r="U70" s="372"/>
      <c r="V70" s="372"/>
      <c r="W70" s="372"/>
      <c r="X70" s="372"/>
      <c r="Y70" s="372"/>
    </row>
    <row r="71" spans="1:25" x14ac:dyDescent="0.3">
      <c r="A71" s="176" t="s">
        <v>401</v>
      </c>
      <c r="B71" s="182" t="s">
        <v>400</v>
      </c>
      <c r="C71" s="207">
        <v>-6.6361404207313024</v>
      </c>
      <c r="D71" s="207">
        <v>-6.6361404207313024</v>
      </c>
      <c r="E71" s="207">
        <v>-3.3180702103656512</v>
      </c>
      <c r="F71" s="207">
        <v>-6.6361404207313024</v>
      </c>
      <c r="G71" s="207">
        <v>-2.654456168292521</v>
      </c>
      <c r="I71" s="320">
        <v>-50</v>
      </c>
      <c r="J71" s="320">
        <v>-50</v>
      </c>
      <c r="K71" s="320">
        <v>-25</v>
      </c>
      <c r="L71" s="320">
        <v>-50</v>
      </c>
      <c r="M71" s="320">
        <v>-20</v>
      </c>
      <c r="O71" s="372"/>
      <c r="P71" s="372"/>
      <c r="Q71" s="372"/>
      <c r="R71" s="372"/>
      <c r="S71" s="372"/>
      <c r="U71" s="372"/>
      <c r="V71" s="372"/>
      <c r="W71" s="372"/>
      <c r="X71" s="372"/>
      <c r="Y71" s="372"/>
    </row>
    <row r="72" spans="1:25" x14ac:dyDescent="0.3">
      <c r="A72" s="176" t="s">
        <v>415</v>
      </c>
      <c r="B72" s="182" t="s">
        <v>413</v>
      </c>
      <c r="C72" s="207">
        <v>-17.324918486959984</v>
      </c>
      <c r="D72" s="207">
        <v>-26.627211228349587</v>
      </c>
      <c r="E72" s="207">
        <v>-44.799568783595454</v>
      </c>
      <c r="F72" s="207">
        <v>-27.838436895613519</v>
      </c>
      <c r="G72" s="207">
        <v>-9.2900887689959539</v>
      </c>
      <c r="I72" s="320">
        <v>-130.53459834</v>
      </c>
      <c r="J72" s="320">
        <v>-200.62272300000001</v>
      </c>
      <c r="K72" s="320">
        <v>-337.542351</v>
      </c>
      <c r="L72" s="320">
        <v>-209.74870279000004</v>
      </c>
      <c r="M72" s="320">
        <v>-69.996173830000018</v>
      </c>
      <c r="O72" s="372"/>
      <c r="P72" s="372"/>
      <c r="Q72" s="372"/>
      <c r="R72" s="372"/>
      <c r="S72" s="372"/>
      <c r="U72" s="372"/>
      <c r="V72" s="372"/>
      <c r="W72" s="372"/>
      <c r="X72" s="372"/>
      <c r="Y72" s="372"/>
    </row>
    <row r="73" spans="1:25" x14ac:dyDescent="0.3">
      <c r="A73" s="176" t="s">
        <v>439</v>
      </c>
      <c r="B73" s="182" t="s">
        <v>427</v>
      </c>
      <c r="C73" s="207">
        <v>-9.9056525705629657</v>
      </c>
      <c r="D73" s="207">
        <v>-6.0979173971837284</v>
      </c>
      <c r="E73" s="207">
        <v>-3.4605532769252241</v>
      </c>
      <c r="F73" s="207">
        <v>-9.6695806934764086</v>
      </c>
      <c r="G73" s="207">
        <v>0</v>
      </c>
      <c r="I73" s="320">
        <v>-74.634139292906667</v>
      </c>
      <c r="J73" s="320">
        <v>-45.944758629080802</v>
      </c>
      <c r="K73" s="320">
        <v>-26.073538664993102</v>
      </c>
      <c r="L73" s="320">
        <v>-72.855455734998003</v>
      </c>
      <c r="M73" s="320">
        <v>0</v>
      </c>
      <c r="O73" s="372"/>
      <c r="P73" s="372"/>
      <c r="Q73" s="372"/>
      <c r="R73" s="372"/>
      <c r="S73" s="372"/>
      <c r="U73" s="372"/>
      <c r="V73" s="372"/>
      <c r="W73" s="372"/>
      <c r="X73" s="372"/>
      <c r="Y73" s="372"/>
    </row>
    <row r="74" spans="1:25" x14ac:dyDescent="0.3">
      <c r="A74" s="176" t="s">
        <v>440</v>
      </c>
      <c r="B74" s="182" t="s">
        <v>467</v>
      </c>
      <c r="C74" s="207">
        <v>0</v>
      </c>
      <c r="D74" s="207">
        <v>0</v>
      </c>
      <c r="E74" s="207">
        <v>0</v>
      </c>
      <c r="F74" s="207">
        <v>-13.633419603158801</v>
      </c>
      <c r="G74" s="207">
        <v>0</v>
      </c>
      <c r="I74" s="320">
        <v>0</v>
      </c>
      <c r="J74" s="320">
        <v>0</v>
      </c>
      <c r="K74" s="320">
        <v>0</v>
      </c>
      <c r="L74" s="320">
        <v>-102.721</v>
      </c>
      <c r="M74" s="320">
        <v>0</v>
      </c>
      <c r="O74" s="372"/>
      <c r="P74" s="372"/>
      <c r="Q74" s="372"/>
      <c r="R74" s="372"/>
      <c r="S74" s="372"/>
      <c r="U74" s="372"/>
      <c r="V74" s="372"/>
      <c r="W74" s="372"/>
      <c r="X74" s="372"/>
      <c r="Y74" s="372"/>
    </row>
    <row r="75" spans="1:25" x14ac:dyDescent="0.3">
      <c r="A75" s="176" t="s">
        <v>441</v>
      </c>
      <c r="B75" s="182" t="s">
        <v>428</v>
      </c>
      <c r="C75" s="207">
        <v>0</v>
      </c>
      <c r="D75" s="207">
        <v>0</v>
      </c>
      <c r="E75" s="207">
        <v>0</v>
      </c>
      <c r="F75" s="207">
        <v>319.13517421594003</v>
      </c>
      <c r="G75" s="207">
        <v>289.46844515229941</v>
      </c>
      <c r="I75" s="320">
        <v>0</v>
      </c>
      <c r="J75" s="320">
        <v>0</v>
      </c>
      <c r="K75" s="320">
        <v>0</v>
      </c>
      <c r="L75" s="320">
        <v>2404.5239701300002</v>
      </c>
      <c r="M75" s="320">
        <v>2181</v>
      </c>
      <c r="O75" s="372"/>
      <c r="P75" s="372"/>
      <c r="Q75" s="372"/>
      <c r="R75" s="372"/>
      <c r="S75" s="372"/>
      <c r="U75" s="372"/>
      <c r="V75" s="372"/>
      <c r="W75" s="372"/>
      <c r="X75" s="372"/>
      <c r="Y75" s="372"/>
    </row>
    <row r="76" spans="1:25" x14ac:dyDescent="0.3">
      <c r="A76" s="176" t="s">
        <v>442</v>
      </c>
      <c r="B76" s="182" t="s">
        <v>429</v>
      </c>
      <c r="C76" s="207">
        <v>0</v>
      </c>
      <c r="D76" s="207">
        <v>0</v>
      </c>
      <c r="E76" s="207">
        <v>0</v>
      </c>
      <c r="F76" s="207">
        <v>0</v>
      </c>
      <c r="G76" s="207">
        <v>882.60667595726318</v>
      </c>
      <c r="I76" s="218">
        <v>0</v>
      </c>
      <c r="J76" s="218">
        <v>0</v>
      </c>
      <c r="K76" s="218">
        <v>0</v>
      </c>
      <c r="L76" s="218">
        <v>0</v>
      </c>
      <c r="M76" s="320">
        <v>6650</v>
      </c>
      <c r="O76" s="372"/>
      <c r="P76" s="372"/>
      <c r="Q76" s="372"/>
      <c r="R76" s="372"/>
      <c r="S76" s="372"/>
      <c r="U76" s="372"/>
      <c r="V76" s="372"/>
      <c r="W76" s="372"/>
      <c r="X76" s="372"/>
      <c r="Y76" s="372"/>
    </row>
    <row r="77" spans="1:25" x14ac:dyDescent="0.3">
      <c r="A77" s="176" t="s">
        <v>443</v>
      </c>
      <c r="B77" s="182" t="s">
        <v>430</v>
      </c>
      <c r="C77" s="207">
        <v>0</v>
      </c>
      <c r="D77" s="207">
        <v>0</v>
      </c>
      <c r="E77" s="207">
        <v>0</v>
      </c>
      <c r="F77" s="207">
        <v>0</v>
      </c>
      <c r="G77" s="207">
        <v>-189.2744095825868</v>
      </c>
      <c r="I77" s="218">
        <v>0</v>
      </c>
      <c r="J77" s="218">
        <v>0</v>
      </c>
      <c r="K77" s="218">
        <v>0</v>
      </c>
      <c r="L77" s="218">
        <v>0</v>
      </c>
      <c r="M77" s="320">
        <v>-1426.0880390000002</v>
      </c>
      <c r="O77" s="372"/>
      <c r="P77" s="372"/>
      <c r="Q77" s="372"/>
      <c r="R77" s="372"/>
      <c r="S77" s="372"/>
      <c r="U77" s="372"/>
      <c r="V77" s="372"/>
      <c r="W77" s="372"/>
      <c r="X77" s="372"/>
      <c r="Y77" s="372"/>
    </row>
    <row r="78" spans="1:25" ht="24.9" x14ac:dyDescent="0.3">
      <c r="A78" s="175" t="s">
        <v>220</v>
      </c>
      <c r="B78" s="208" t="s">
        <v>469</v>
      </c>
      <c r="C78" s="207">
        <v>11.573818908154378</v>
      </c>
      <c r="D78" s="207">
        <v>267.16016512115192</v>
      </c>
      <c r="E78" s="207">
        <v>-3164.3976816335658</v>
      </c>
      <c r="F78" s="207">
        <v>-1559.1745926647443</v>
      </c>
      <c r="G78" s="207">
        <v>-833.8777679972643</v>
      </c>
      <c r="I78" s="318">
        <v>87.20293856348917</v>
      </c>
      <c r="J78" s="318">
        <v>2012.9182641053192</v>
      </c>
      <c r="K78" s="318">
        <v>-23842.154332268103</v>
      </c>
      <c r="L78" s="319">
        <v>-11747.600968432518</v>
      </c>
      <c r="M78" s="319">
        <v>-6282.8520429753871</v>
      </c>
      <c r="O78" s="372"/>
      <c r="P78" s="372"/>
      <c r="Q78" s="372"/>
      <c r="R78" s="372"/>
      <c r="S78" s="372"/>
      <c r="U78" s="372"/>
      <c r="V78" s="372"/>
      <c r="W78" s="372"/>
      <c r="X78" s="372"/>
      <c r="Y78" s="372"/>
    </row>
    <row r="79" spans="1:25" x14ac:dyDescent="0.3">
      <c r="A79" s="214" t="s">
        <v>267</v>
      </c>
      <c r="B79" s="215" t="s">
        <v>263</v>
      </c>
      <c r="I79" s="30"/>
    </row>
    <row r="80" spans="1:25" ht="15.75" x14ac:dyDescent="0.3">
      <c r="A80" s="59"/>
      <c r="B80" s="52"/>
      <c r="I80" s="45"/>
    </row>
    <row r="81" spans="1:3" ht="15.75" x14ac:dyDescent="0.3">
      <c r="A81" s="59"/>
      <c r="B81" s="52"/>
      <c r="C81" s="45"/>
    </row>
  </sheetData>
  <mergeCells count="2">
    <mergeCell ref="C7:G7"/>
    <mergeCell ref="I7:M7"/>
  </mergeCells>
  <conditionalFormatting sqref="C10:G10">
    <cfRule type="cellIs" dxfId="147" priority="90" operator="equal">
      <formula>""</formula>
    </cfRule>
  </conditionalFormatting>
  <conditionalFormatting sqref="K45:L45 K46">
    <cfRule type="cellIs" dxfId="146" priority="53" operator="equal">
      <formula>""</formula>
    </cfRule>
  </conditionalFormatting>
  <conditionalFormatting sqref="L10">
    <cfRule type="cellIs" dxfId="145" priority="52" operator="equal">
      <formula>""</formula>
    </cfRule>
  </conditionalFormatting>
  <conditionalFormatting sqref="L13:L20">
    <cfRule type="cellIs" dxfId="144" priority="51" operator="equal">
      <formula>""</formula>
    </cfRule>
  </conditionalFormatting>
  <conditionalFormatting sqref="I24:L24">
    <cfRule type="cellIs" dxfId="143" priority="50" operator="equal">
      <formula>""</formula>
    </cfRule>
  </conditionalFormatting>
  <conditionalFormatting sqref="I28:L28">
    <cfRule type="cellIs" dxfId="142" priority="49" operator="equal">
      <formula>""</formula>
    </cfRule>
  </conditionalFormatting>
  <conditionalFormatting sqref="J30:L30 K34:L34">
    <cfRule type="cellIs" dxfId="141" priority="48" operator="equal">
      <formula>""</formula>
    </cfRule>
  </conditionalFormatting>
  <conditionalFormatting sqref="J10">
    <cfRule type="cellIs" dxfId="140" priority="41" operator="equal">
      <formula>""</formula>
    </cfRule>
  </conditionalFormatting>
  <conditionalFormatting sqref="J13:J20">
    <cfRule type="cellIs" dxfId="139" priority="40" operator="equal">
      <formula>""</formula>
    </cfRule>
  </conditionalFormatting>
  <conditionalFormatting sqref="I31:I33">
    <cfRule type="cellIs" dxfId="138" priority="34" operator="equal">
      <formula>""</formula>
    </cfRule>
  </conditionalFormatting>
  <conditionalFormatting sqref="J31:K33">
    <cfRule type="cellIs" dxfId="137" priority="47" operator="equal">
      <formula>""</formula>
    </cfRule>
  </conditionalFormatting>
  <conditionalFormatting sqref="I44">
    <cfRule type="cellIs" dxfId="136" priority="29" operator="equal">
      <formula>""</formula>
    </cfRule>
  </conditionalFormatting>
  <conditionalFormatting sqref="K35:K42">
    <cfRule type="cellIs" dxfId="135" priority="46" operator="equal">
      <formula>""</formula>
    </cfRule>
  </conditionalFormatting>
  <conditionalFormatting sqref="K44:L44">
    <cfRule type="cellIs" dxfId="134" priority="45" operator="equal">
      <formula>""</formula>
    </cfRule>
  </conditionalFormatting>
  <conditionalFormatting sqref="J35:J42">
    <cfRule type="cellIs" dxfId="133" priority="31" operator="equal">
      <formula>""</formula>
    </cfRule>
  </conditionalFormatting>
  <conditionalFormatting sqref="J44">
    <cfRule type="cellIs" dxfId="132" priority="27" operator="equal">
      <formula>""</formula>
    </cfRule>
  </conditionalFormatting>
  <conditionalFormatting sqref="I13:I20">
    <cfRule type="cellIs" dxfId="131" priority="43" operator="equal">
      <formula>""</formula>
    </cfRule>
  </conditionalFormatting>
  <conditionalFormatting sqref="I21">
    <cfRule type="cellIs" dxfId="130" priority="42" operator="equal">
      <formula>""</formula>
    </cfRule>
  </conditionalFormatting>
  <conditionalFormatting sqref="I10">
    <cfRule type="cellIs" dxfId="129" priority="44" operator="equal">
      <formula>""</formula>
    </cfRule>
  </conditionalFormatting>
  <conditionalFormatting sqref="J21">
    <cfRule type="cellIs" dxfId="128" priority="39" operator="equal">
      <formula>""</formula>
    </cfRule>
  </conditionalFormatting>
  <conditionalFormatting sqref="K21">
    <cfRule type="cellIs" dxfId="127" priority="36" operator="equal">
      <formula>""</formula>
    </cfRule>
  </conditionalFormatting>
  <conditionalFormatting sqref="I30 I34">
    <cfRule type="cellIs" dxfId="126" priority="35" operator="equal">
      <formula>""</formula>
    </cfRule>
  </conditionalFormatting>
  <conditionalFormatting sqref="K10">
    <cfRule type="cellIs" dxfId="125" priority="38" operator="equal">
      <formula>""</formula>
    </cfRule>
  </conditionalFormatting>
  <conditionalFormatting sqref="K13:K20">
    <cfRule type="cellIs" dxfId="124" priority="37" operator="equal">
      <formula>""</formula>
    </cfRule>
  </conditionalFormatting>
  <conditionalFormatting sqref="J34">
    <cfRule type="cellIs" dxfId="123" priority="32" operator="equal">
      <formula>""</formula>
    </cfRule>
  </conditionalFormatting>
  <conditionalFormatting sqref="I35:I42">
    <cfRule type="cellIs" dxfId="122" priority="33" operator="equal">
      <formula>""</formula>
    </cfRule>
  </conditionalFormatting>
  <conditionalFormatting sqref="I45:I46">
    <cfRule type="cellIs" dxfId="121" priority="30" operator="equal">
      <formula>""</formula>
    </cfRule>
  </conditionalFormatting>
  <conditionalFormatting sqref="J45:J46">
    <cfRule type="cellIs" dxfId="120" priority="28" operator="equal">
      <formula>""</formula>
    </cfRule>
  </conditionalFormatting>
  <conditionalFormatting sqref="K52:L52">
    <cfRule type="cellIs" dxfId="119" priority="26" operator="equal">
      <formula>""</formula>
    </cfRule>
  </conditionalFormatting>
  <conditionalFormatting sqref="I52">
    <cfRule type="cellIs" dxfId="118" priority="25" operator="equal">
      <formula>""</formula>
    </cfRule>
  </conditionalFormatting>
  <conditionalFormatting sqref="J52">
    <cfRule type="cellIs" dxfId="117" priority="24" operator="equal">
      <formula>""</formula>
    </cfRule>
  </conditionalFormatting>
  <conditionalFormatting sqref="M45">
    <cfRule type="cellIs" dxfId="116" priority="23" operator="equal">
      <formula>""</formula>
    </cfRule>
  </conditionalFormatting>
  <conditionalFormatting sqref="M10">
    <cfRule type="cellIs" dxfId="115" priority="22" operator="equal">
      <formula>""</formula>
    </cfRule>
  </conditionalFormatting>
  <conditionalFormatting sqref="M13:M20">
    <cfRule type="cellIs" dxfId="114" priority="21" operator="equal">
      <formula>""</formula>
    </cfRule>
  </conditionalFormatting>
  <conditionalFormatting sqref="M24">
    <cfRule type="cellIs" dxfId="113" priority="20" operator="equal">
      <formula>""</formula>
    </cfRule>
  </conditionalFormatting>
  <conditionalFormatting sqref="M28">
    <cfRule type="cellIs" dxfId="112" priority="19" operator="equal">
      <formula>""</formula>
    </cfRule>
  </conditionalFormatting>
  <conditionalFormatting sqref="M30 M34">
    <cfRule type="cellIs" dxfId="111" priority="18" operator="equal">
      <formula>""</formula>
    </cfRule>
  </conditionalFormatting>
  <conditionalFormatting sqref="M44">
    <cfRule type="cellIs" dxfId="110" priority="17" operator="equal">
      <formula>""</formula>
    </cfRule>
  </conditionalFormatting>
  <conditionalFormatting sqref="M52">
    <cfRule type="cellIs" dxfId="109" priority="16" operator="equal">
      <formula>""</formula>
    </cfRule>
  </conditionalFormatting>
  <conditionalFormatting sqref="C13:G22">
    <cfRule type="cellIs" dxfId="108" priority="7" operator="equal">
      <formula>""</formula>
    </cfRule>
  </conditionalFormatting>
  <conditionalFormatting sqref="C24:G26">
    <cfRule type="cellIs" dxfId="107" priority="6" operator="equal">
      <formula>""</formula>
    </cfRule>
  </conditionalFormatting>
  <conditionalFormatting sqref="C28:G28">
    <cfRule type="cellIs" dxfId="106" priority="5" operator="equal">
      <formula>""</formula>
    </cfRule>
  </conditionalFormatting>
  <conditionalFormatting sqref="C30:G42">
    <cfRule type="cellIs" dxfId="105" priority="4" operator="equal">
      <formula>""</formula>
    </cfRule>
  </conditionalFormatting>
  <conditionalFormatting sqref="C44:G46 C47:E47">
    <cfRule type="cellIs" dxfId="104" priority="3" operator="equal">
      <formula>""</formula>
    </cfRule>
  </conditionalFormatting>
  <conditionalFormatting sqref="C48:G49">
    <cfRule type="cellIs" dxfId="103" priority="2" operator="equal">
      <formula>""</formula>
    </cfRule>
  </conditionalFormatting>
  <conditionalFormatting sqref="C52:G78">
    <cfRule type="cellIs" dxfId="102" priority="1" operator="equal">
      <formula>""</formula>
    </cfRule>
  </conditionalFormatting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11" width="8.6640625" customWidth="1"/>
  </cols>
  <sheetData>
    <row r="1" spans="1:11" x14ac:dyDescent="0.3">
      <c r="A1" s="6" t="s">
        <v>76</v>
      </c>
    </row>
    <row r="2" spans="1:11" x14ac:dyDescent="0.3">
      <c r="A2" s="140" t="s">
        <v>306</v>
      </c>
      <c r="B2" s="7"/>
    </row>
    <row r="3" spans="1:11" x14ac:dyDescent="0.3">
      <c r="A3" s="32" t="s">
        <v>75</v>
      </c>
      <c r="B3" s="32"/>
    </row>
    <row r="4" spans="1:11" x14ac:dyDescent="0.3">
      <c r="A4" s="3" t="s">
        <v>2</v>
      </c>
      <c r="B4" s="3"/>
    </row>
    <row r="5" spans="1:11" x14ac:dyDescent="0.3">
      <c r="A5" s="4" t="s">
        <v>3</v>
      </c>
      <c r="B5" s="4"/>
    </row>
    <row r="6" spans="1:11" ht="50.1" customHeight="1" x14ac:dyDescent="0.3">
      <c r="A6" s="35"/>
      <c r="B6" s="35"/>
      <c r="C6" s="35"/>
      <c r="D6" s="35"/>
      <c r="E6" s="35"/>
      <c r="F6" s="35"/>
      <c r="H6" s="386"/>
      <c r="I6" s="387"/>
      <c r="J6" s="387"/>
      <c r="K6" s="387"/>
    </row>
    <row r="7" spans="1:11" x14ac:dyDescent="0.3">
      <c r="A7" s="162" t="s">
        <v>182</v>
      </c>
      <c r="B7" s="58" t="s">
        <v>83</v>
      </c>
      <c r="C7" s="384" t="s">
        <v>505</v>
      </c>
      <c r="D7" s="385"/>
      <c r="E7" s="385"/>
      <c r="F7" s="385"/>
      <c r="H7" s="386" t="s">
        <v>506</v>
      </c>
      <c r="I7" s="387"/>
      <c r="J7" s="387"/>
      <c r="K7" s="387"/>
    </row>
    <row r="8" spans="1:11" x14ac:dyDescent="0.3">
      <c r="A8" s="190" t="s">
        <v>184</v>
      </c>
      <c r="B8" s="58" t="s">
        <v>9</v>
      </c>
      <c r="C8" s="94"/>
      <c r="D8" s="94"/>
      <c r="E8" s="94"/>
      <c r="F8" s="353"/>
      <c r="H8" s="345"/>
      <c r="I8" s="345"/>
      <c r="J8" s="345"/>
      <c r="K8" s="354"/>
    </row>
    <row r="9" spans="1:11" x14ac:dyDescent="0.3">
      <c r="A9" s="288" t="s">
        <v>492</v>
      </c>
      <c r="B9" s="289" t="s">
        <v>493</v>
      </c>
      <c r="C9" s="93" t="s">
        <v>8</v>
      </c>
      <c r="D9" s="93" t="s">
        <v>39</v>
      </c>
      <c r="E9" s="97" t="s">
        <v>397</v>
      </c>
      <c r="F9" s="351" t="s">
        <v>406</v>
      </c>
      <c r="H9" s="345" t="s">
        <v>8</v>
      </c>
      <c r="I9" s="345" t="s">
        <v>39</v>
      </c>
      <c r="J9" s="345" t="s">
        <v>397</v>
      </c>
      <c r="K9" s="355" t="s">
        <v>406</v>
      </c>
    </row>
    <row r="10" spans="1:11" x14ac:dyDescent="0.3">
      <c r="A10" s="183" t="s">
        <v>195</v>
      </c>
      <c r="B10" s="107" t="s">
        <v>77</v>
      </c>
      <c r="C10" s="207" t="s">
        <v>0</v>
      </c>
      <c r="D10" s="207" t="s">
        <v>0</v>
      </c>
      <c r="E10" s="207" t="s">
        <v>0</v>
      </c>
      <c r="F10" s="207" t="s">
        <v>0</v>
      </c>
      <c r="H10" s="207" t="s">
        <v>0</v>
      </c>
      <c r="I10" s="207" t="s">
        <v>0</v>
      </c>
      <c r="J10" s="207" t="s">
        <v>0</v>
      </c>
      <c r="K10" s="207" t="s">
        <v>0</v>
      </c>
    </row>
    <row r="11" spans="1:11" x14ac:dyDescent="0.3">
      <c r="A11" s="184" t="s">
        <v>196</v>
      </c>
      <c r="B11" s="213" t="s">
        <v>41</v>
      </c>
      <c r="C11" s="219" t="s">
        <v>78</v>
      </c>
      <c r="D11" s="219" t="s">
        <v>78</v>
      </c>
      <c r="E11" s="219" t="s">
        <v>78</v>
      </c>
      <c r="F11" s="219" t="s">
        <v>78</v>
      </c>
      <c r="H11" s="219" t="s">
        <v>78</v>
      </c>
      <c r="I11" s="219" t="s">
        <v>78</v>
      </c>
      <c r="J11" s="219" t="s">
        <v>78</v>
      </c>
      <c r="K11" s="219" t="s">
        <v>78</v>
      </c>
    </row>
    <row r="12" spans="1:11" x14ac:dyDescent="0.3">
      <c r="A12" s="185"/>
      <c r="B12" s="187"/>
      <c r="C12" s="188">
        <f>IFERROR(VLOOKUP(C11,StatusTable,2,FALSE), -1)</f>
        <v>0</v>
      </c>
      <c r="D12" s="188">
        <f>IFERROR(VLOOKUP(D11,StatusTable,2,FALSE), -1)</f>
        <v>0</v>
      </c>
      <c r="E12" s="188">
        <f>IFERROR(VLOOKUP(E11,StatusTable,2,FALSE), -1)</f>
        <v>0</v>
      </c>
      <c r="F12" s="188"/>
      <c r="H12" s="188">
        <f>IFERROR(VLOOKUP(H11,StatusTable,2,FALSE), -1)</f>
        <v>0</v>
      </c>
      <c r="I12" s="188">
        <f>IFERROR(VLOOKUP(I11,StatusTable,2,FALSE), -1)</f>
        <v>0</v>
      </c>
      <c r="J12" s="188">
        <f>IFERROR(VLOOKUP(J11,StatusTable,2,FALSE), -1)</f>
        <v>0</v>
      </c>
      <c r="K12" s="188"/>
    </row>
    <row r="13" spans="1:11" x14ac:dyDescent="0.3">
      <c r="A13" s="184" t="s">
        <v>199</v>
      </c>
      <c r="B13" s="213" t="s">
        <v>42</v>
      </c>
      <c r="C13" s="205" t="s">
        <v>0</v>
      </c>
      <c r="D13" s="205" t="s">
        <v>0</v>
      </c>
      <c r="E13" s="205" t="s">
        <v>0</v>
      </c>
      <c r="F13" s="205" t="s">
        <v>0</v>
      </c>
      <c r="H13" s="205" t="s">
        <v>0</v>
      </c>
      <c r="I13" s="205" t="s">
        <v>0</v>
      </c>
      <c r="J13" s="205" t="s">
        <v>0</v>
      </c>
      <c r="K13" s="205" t="s">
        <v>0</v>
      </c>
    </row>
    <row r="14" spans="1:11" x14ac:dyDescent="0.3">
      <c r="A14" s="184" t="s">
        <v>274</v>
      </c>
      <c r="B14" s="213" t="s">
        <v>79</v>
      </c>
      <c r="C14" s="205" t="s">
        <v>0</v>
      </c>
      <c r="D14" s="205" t="s">
        <v>0</v>
      </c>
      <c r="E14" s="205" t="s">
        <v>0</v>
      </c>
      <c r="F14" s="205" t="s">
        <v>0</v>
      </c>
      <c r="H14" s="205" t="s">
        <v>0</v>
      </c>
      <c r="I14" s="205" t="s">
        <v>0</v>
      </c>
      <c r="J14" s="205" t="s">
        <v>0</v>
      </c>
      <c r="K14" s="205" t="s">
        <v>0</v>
      </c>
    </row>
    <row r="15" spans="1:11" x14ac:dyDescent="0.3">
      <c r="A15" s="184" t="s">
        <v>275</v>
      </c>
      <c r="B15" s="213" t="s">
        <v>80</v>
      </c>
      <c r="C15" s="205" t="s">
        <v>0</v>
      </c>
      <c r="D15" s="205" t="s">
        <v>0</v>
      </c>
      <c r="E15" s="205" t="s">
        <v>0</v>
      </c>
      <c r="F15" s="205" t="s">
        <v>0</v>
      </c>
      <c r="H15" s="205" t="s">
        <v>0</v>
      </c>
      <c r="I15" s="205" t="s">
        <v>0</v>
      </c>
      <c r="J15" s="205" t="s">
        <v>0</v>
      </c>
      <c r="K15" s="205" t="s">
        <v>0</v>
      </c>
    </row>
    <row r="16" spans="1:11" x14ac:dyDescent="0.3">
      <c r="A16" s="184" t="s">
        <v>197</v>
      </c>
      <c r="B16" s="213" t="s">
        <v>46</v>
      </c>
      <c r="C16" s="205" t="s">
        <v>0</v>
      </c>
      <c r="D16" s="205" t="s">
        <v>0</v>
      </c>
      <c r="E16" s="205" t="s">
        <v>0</v>
      </c>
      <c r="F16" s="205" t="s">
        <v>0</v>
      </c>
      <c r="H16" s="205" t="s">
        <v>0</v>
      </c>
      <c r="I16" s="205" t="s">
        <v>0</v>
      </c>
      <c r="J16" s="205" t="s">
        <v>0</v>
      </c>
      <c r="K16" s="205" t="s">
        <v>0</v>
      </c>
    </row>
    <row r="17" spans="1:11" x14ac:dyDescent="0.3">
      <c r="A17" s="184" t="s">
        <v>272</v>
      </c>
      <c r="B17" s="213" t="s">
        <v>47</v>
      </c>
      <c r="C17" s="205" t="s">
        <v>0</v>
      </c>
      <c r="D17" s="205" t="s">
        <v>0</v>
      </c>
      <c r="E17" s="205" t="s">
        <v>0</v>
      </c>
      <c r="F17" s="205" t="s">
        <v>0</v>
      </c>
      <c r="H17" s="205" t="s">
        <v>0</v>
      </c>
      <c r="I17" s="205" t="s">
        <v>0</v>
      </c>
      <c r="J17" s="205" t="s">
        <v>0</v>
      </c>
      <c r="K17" s="205" t="s">
        <v>0</v>
      </c>
    </row>
    <row r="18" spans="1:11" x14ac:dyDescent="0.3">
      <c r="A18" s="184" t="s">
        <v>273</v>
      </c>
      <c r="B18" s="213" t="s">
        <v>48</v>
      </c>
      <c r="C18" s="205" t="s">
        <v>0</v>
      </c>
      <c r="D18" s="205" t="s">
        <v>0</v>
      </c>
      <c r="E18" s="205" t="s">
        <v>0</v>
      </c>
      <c r="F18" s="205" t="s">
        <v>0</v>
      </c>
      <c r="H18" s="205" t="s">
        <v>0</v>
      </c>
      <c r="I18" s="205" t="s">
        <v>0</v>
      </c>
      <c r="J18" s="205" t="s">
        <v>0</v>
      </c>
      <c r="K18" s="205" t="s">
        <v>0</v>
      </c>
    </row>
    <row r="19" spans="1:11" x14ac:dyDescent="0.3">
      <c r="A19" s="184"/>
      <c r="B19" s="182"/>
      <c r="C19" s="216" t="s">
        <v>0</v>
      </c>
      <c r="D19" s="216" t="s">
        <v>0</v>
      </c>
      <c r="E19" s="216" t="s">
        <v>0</v>
      </c>
      <c r="F19" s="216" t="s">
        <v>0</v>
      </c>
      <c r="H19" s="216" t="s">
        <v>0</v>
      </c>
      <c r="I19" s="216" t="s">
        <v>0</v>
      </c>
      <c r="J19" s="216" t="s">
        <v>0</v>
      </c>
      <c r="K19" s="216" t="s">
        <v>0</v>
      </c>
    </row>
    <row r="20" spans="1:11" x14ac:dyDescent="0.3">
      <c r="A20" s="184"/>
      <c r="B20" s="182"/>
      <c r="C20" s="216" t="s">
        <v>0</v>
      </c>
      <c r="D20" s="216" t="s">
        <v>0</v>
      </c>
      <c r="E20" s="216" t="s">
        <v>0</v>
      </c>
      <c r="F20" s="216" t="s">
        <v>0</v>
      </c>
      <c r="H20" s="216" t="s">
        <v>0</v>
      </c>
      <c r="I20" s="216" t="s">
        <v>0</v>
      </c>
      <c r="J20" s="216" t="s">
        <v>0</v>
      </c>
      <c r="K20" s="216" t="s">
        <v>0</v>
      </c>
    </row>
    <row r="21" spans="1:11" x14ac:dyDescent="0.3">
      <c r="A21" s="185"/>
      <c r="B21" s="187"/>
      <c r="C21" s="110"/>
      <c r="D21" s="110"/>
      <c r="E21" s="110"/>
      <c r="F21" s="110"/>
      <c r="H21" s="110"/>
      <c r="I21" s="110"/>
      <c r="J21" s="110"/>
      <c r="K21" s="110"/>
    </row>
    <row r="22" spans="1:11" ht="15.05" customHeight="1" x14ac:dyDescent="0.3">
      <c r="A22" s="184" t="s">
        <v>198</v>
      </c>
      <c r="B22" s="213" t="s">
        <v>50</v>
      </c>
      <c r="C22" s="205" t="s">
        <v>0</v>
      </c>
      <c r="D22" s="205" t="s">
        <v>0</v>
      </c>
      <c r="E22" s="205" t="s">
        <v>0</v>
      </c>
      <c r="F22" s="205" t="s">
        <v>0</v>
      </c>
      <c r="H22" s="205" t="s">
        <v>0</v>
      </c>
      <c r="I22" s="205" t="s">
        <v>0</v>
      </c>
      <c r="J22" s="205" t="s">
        <v>0</v>
      </c>
      <c r="K22" s="205" t="s">
        <v>0</v>
      </c>
    </row>
    <row r="23" spans="1:11" x14ac:dyDescent="0.3">
      <c r="A23" s="184"/>
      <c r="B23" s="182"/>
      <c r="C23" s="216" t="s">
        <v>0</v>
      </c>
      <c r="D23" s="216" t="s">
        <v>0</v>
      </c>
      <c r="E23" s="216" t="s">
        <v>0</v>
      </c>
      <c r="F23" s="216" t="s">
        <v>0</v>
      </c>
      <c r="H23" s="216" t="s">
        <v>0</v>
      </c>
      <c r="I23" s="216" t="s">
        <v>0</v>
      </c>
      <c r="J23" s="216" t="s">
        <v>0</v>
      </c>
      <c r="K23" s="216" t="s">
        <v>0</v>
      </c>
    </row>
    <row r="24" spans="1:11" x14ac:dyDescent="0.3">
      <c r="A24" s="184"/>
      <c r="B24" s="182"/>
      <c r="C24" s="216" t="s">
        <v>0</v>
      </c>
      <c r="D24" s="216" t="s">
        <v>0</v>
      </c>
      <c r="E24" s="216" t="s">
        <v>0</v>
      </c>
      <c r="F24" s="216" t="s">
        <v>0</v>
      </c>
      <c r="H24" s="216" t="s">
        <v>0</v>
      </c>
      <c r="I24" s="216" t="s">
        <v>0</v>
      </c>
      <c r="J24" s="216" t="s">
        <v>0</v>
      </c>
      <c r="K24" s="216" t="s">
        <v>0</v>
      </c>
    </row>
    <row r="25" spans="1:11" x14ac:dyDescent="0.3">
      <c r="A25" s="186"/>
      <c r="B25" s="186"/>
      <c r="C25" s="110"/>
      <c r="D25" s="110"/>
      <c r="E25" s="110"/>
      <c r="F25" s="110"/>
      <c r="H25" s="110"/>
      <c r="I25" s="110"/>
      <c r="J25" s="110"/>
      <c r="K25" s="110"/>
    </row>
    <row r="26" spans="1:11" x14ac:dyDescent="0.3">
      <c r="A26" s="184" t="s">
        <v>200</v>
      </c>
      <c r="B26" s="213" t="s">
        <v>73</v>
      </c>
      <c r="C26" s="205" t="s">
        <v>0</v>
      </c>
      <c r="D26" s="205" t="s">
        <v>0</v>
      </c>
      <c r="E26" s="205" t="s">
        <v>0</v>
      </c>
      <c r="F26" s="205" t="s">
        <v>0</v>
      </c>
      <c r="H26" s="205" t="s">
        <v>0</v>
      </c>
      <c r="I26" s="205" t="s">
        <v>0</v>
      </c>
      <c r="J26" s="205" t="s">
        <v>0</v>
      </c>
      <c r="K26" s="205" t="s">
        <v>0</v>
      </c>
    </row>
    <row r="27" spans="1:11" x14ac:dyDescent="0.3">
      <c r="A27" s="186"/>
      <c r="B27" s="186"/>
      <c r="C27" s="110"/>
      <c r="D27" s="110"/>
      <c r="E27" s="110"/>
      <c r="F27" s="110"/>
      <c r="H27" s="110"/>
      <c r="I27" s="110"/>
      <c r="J27" s="110"/>
      <c r="K27" s="110"/>
    </row>
    <row r="28" spans="1:11" x14ac:dyDescent="0.3">
      <c r="A28" s="184" t="s">
        <v>201</v>
      </c>
      <c r="B28" s="213" t="s">
        <v>51</v>
      </c>
      <c r="C28" s="205" t="s">
        <v>0</v>
      </c>
      <c r="D28" s="205" t="s">
        <v>0</v>
      </c>
      <c r="E28" s="205" t="s">
        <v>0</v>
      </c>
      <c r="F28" s="205" t="s">
        <v>0</v>
      </c>
      <c r="H28" s="205" t="s">
        <v>0</v>
      </c>
      <c r="I28" s="205" t="s">
        <v>0</v>
      </c>
      <c r="J28" s="205" t="s">
        <v>0</v>
      </c>
      <c r="K28" s="205" t="s">
        <v>0</v>
      </c>
    </row>
    <row r="29" spans="1:11" x14ac:dyDescent="0.3">
      <c r="A29" s="184"/>
      <c r="B29" s="182"/>
      <c r="C29" s="216" t="s">
        <v>0</v>
      </c>
      <c r="D29" s="216" t="s">
        <v>0</v>
      </c>
      <c r="E29" s="216" t="s">
        <v>0</v>
      </c>
      <c r="F29" s="216" t="s">
        <v>0</v>
      </c>
      <c r="H29" s="216" t="s">
        <v>0</v>
      </c>
      <c r="I29" s="216" t="s">
        <v>0</v>
      </c>
      <c r="J29" s="216" t="s">
        <v>0</v>
      </c>
      <c r="K29" s="216" t="s">
        <v>0</v>
      </c>
    </row>
    <row r="30" spans="1:11" x14ac:dyDescent="0.3">
      <c r="A30" s="184"/>
      <c r="B30" s="182"/>
      <c r="C30" s="216" t="s">
        <v>0</v>
      </c>
      <c r="D30" s="216" t="s">
        <v>0</v>
      </c>
      <c r="E30" s="216" t="s">
        <v>0</v>
      </c>
      <c r="F30" s="216" t="s">
        <v>0</v>
      </c>
      <c r="H30" s="216" t="s">
        <v>0</v>
      </c>
      <c r="I30" s="216" t="s">
        <v>0</v>
      </c>
      <c r="J30" s="216" t="s">
        <v>0</v>
      </c>
      <c r="K30" s="216" t="s">
        <v>0</v>
      </c>
    </row>
    <row r="31" spans="1:11" x14ac:dyDescent="0.3">
      <c r="A31" s="184" t="s">
        <v>202</v>
      </c>
      <c r="B31" s="213" t="s">
        <v>55</v>
      </c>
      <c r="C31" s="205" t="s">
        <v>0</v>
      </c>
      <c r="D31" s="205" t="s">
        <v>0</v>
      </c>
      <c r="E31" s="205" t="s">
        <v>0</v>
      </c>
      <c r="F31" s="205" t="s">
        <v>0</v>
      </c>
      <c r="H31" s="205" t="s">
        <v>0</v>
      </c>
      <c r="I31" s="205" t="s">
        <v>0</v>
      </c>
      <c r="J31" s="205" t="s">
        <v>0</v>
      </c>
      <c r="K31" s="205" t="s">
        <v>0</v>
      </c>
    </row>
    <row r="32" spans="1:11" x14ac:dyDescent="0.3">
      <c r="A32" s="184"/>
      <c r="B32" s="182"/>
      <c r="C32" s="216" t="s">
        <v>0</v>
      </c>
      <c r="D32" s="216" t="s">
        <v>0</v>
      </c>
      <c r="E32" s="216" t="s">
        <v>0</v>
      </c>
      <c r="F32" s="216" t="s">
        <v>0</v>
      </c>
      <c r="H32" s="216" t="s">
        <v>0</v>
      </c>
      <c r="I32" s="216" t="s">
        <v>0</v>
      </c>
      <c r="J32" s="216" t="s">
        <v>0</v>
      </c>
      <c r="K32" s="216" t="s">
        <v>0</v>
      </c>
    </row>
    <row r="33" spans="1:11" x14ac:dyDescent="0.3">
      <c r="A33" s="184"/>
      <c r="B33" s="182"/>
      <c r="C33" s="216" t="s">
        <v>0</v>
      </c>
      <c r="D33" s="216" t="s">
        <v>0</v>
      </c>
      <c r="E33" s="216" t="s">
        <v>0</v>
      </c>
      <c r="F33" s="216" t="s">
        <v>0</v>
      </c>
      <c r="H33" s="216" t="s">
        <v>0</v>
      </c>
      <c r="I33" s="216" t="s">
        <v>0</v>
      </c>
      <c r="J33" s="216" t="s">
        <v>0</v>
      </c>
      <c r="K33" s="216" t="s">
        <v>0</v>
      </c>
    </row>
    <row r="34" spans="1:11" x14ac:dyDescent="0.3">
      <c r="A34" s="186"/>
      <c r="B34" s="186"/>
      <c r="C34" s="110"/>
      <c r="D34" s="110"/>
      <c r="E34" s="110"/>
      <c r="F34" s="110"/>
      <c r="H34" s="110"/>
      <c r="I34" s="110"/>
      <c r="J34" s="110"/>
      <c r="K34" s="110"/>
    </row>
    <row r="35" spans="1:11" ht="23.6" x14ac:dyDescent="0.3">
      <c r="A35" s="184" t="s">
        <v>221</v>
      </c>
      <c r="B35" s="213" t="s">
        <v>81</v>
      </c>
      <c r="C35" s="205" t="s">
        <v>0</v>
      </c>
      <c r="D35" s="205" t="s">
        <v>0</v>
      </c>
      <c r="E35" s="205" t="s">
        <v>0</v>
      </c>
      <c r="F35" s="205" t="s">
        <v>0</v>
      </c>
      <c r="H35" s="205" t="s">
        <v>0</v>
      </c>
      <c r="I35" s="205" t="s">
        <v>0</v>
      </c>
      <c r="J35" s="205" t="s">
        <v>0</v>
      </c>
      <c r="K35" s="205" t="s">
        <v>0</v>
      </c>
    </row>
    <row r="36" spans="1:11" ht="23.6" x14ac:dyDescent="0.3">
      <c r="A36" s="184" t="s">
        <v>222</v>
      </c>
      <c r="B36" s="213" t="s">
        <v>481</v>
      </c>
      <c r="C36" s="205" t="s">
        <v>0</v>
      </c>
      <c r="D36" s="205" t="s">
        <v>0</v>
      </c>
      <c r="E36" s="205" t="s">
        <v>0</v>
      </c>
      <c r="F36" s="205" t="s">
        <v>0</v>
      </c>
      <c r="H36" s="205" t="s">
        <v>0</v>
      </c>
      <c r="I36" s="205" t="s">
        <v>0</v>
      </c>
      <c r="J36" s="205" t="s">
        <v>0</v>
      </c>
      <c r="K36" s="205" t="s">
        <v>0</v>
      </c>
    </row>
    <row r="37" spans="1:11" x14ac:dyDescent="0.3">
      <c r="A37" s="184"/>
      <c r="B37" s="182"/>
      <c r="C37" s="216" t="s">
        <v>0</v>
      </c>
      <c r="D37" s="216" t="s">
        <v>0</v>
      </c>
      <c r="E37" s="216" t="s">
        <v>0</v>
      </c>
      <c r="F37" s="216" t="s">
        <v>0</v>
      </c>
      <c r="H37" s="216" t="s">
        <v>0</v>
      </c>
      <c r="I37" s="216" t="s">
        <v>0</v>
      </c>
      <c r="J37" s="216" t="s">
        <v>0</v>
      </c>
      <c r="K37" s="216" t="s">
        <v>0</v>
      </c>
    </row>
    <row r="38" spans="1:11" x14ac:dyDescent="0.3">
      <c r="A38" s="184"/>
      <c r="B38" s="182"/>
      <c r="C38" s="216" t="s">
        <v>0</v>
      </c>
      <c r="D38" s="216" t="s">
        <v>0</v>
      </c>
      <c r="E38" s="216" t="s">
        <v>0</v>
      </c>
      <c r="F38" s="216" t="s">
        <v>0</v>
      </c>
      <c r="H38" s="216" t="s">
        <v>0</v>
      </c>
      <c r="I38" s="216" t="s">
        <v>0</v>
      </c>
      <c r="J38" s="216" t="s">
        <v>0</v>
      </c>
      <c r="K38" s="216" t="s">
        <v>0</v>
      </c>
    </row>
    <row r="39" spans="1:11" x14ac:dyDescent="0.3">
      <c r="A39" s="187"/>
      <c r="B39" s="186"/>
      <c r="C39" s="110"/>
      <c r="D39" s="110"/>
      <c r="E39" s="110"/>
      <c r="F39" s="110"/>
      <c r="H39" s="110"/>
      <c r="I39" s="110"/>
      <c r="J39" s="110"/>
      <c r="K39" s="110"/>
    </row>
    <row r="40" spans="1:11" x14ac:dyDescent="0.3">
      <c r="A40" s="181" t="s">
        <v>217</v>
      </c>
      <c r="B40" s="260" t="s">
        <v>74</v>
      </c>
      <c r="C40" s="205" t="s">
        <v>0</v>
      </c>
      <c r="D40" s="205" t="s">
        <v>0</v>
      </c>
      <c r="E40" s="205" t="s">
        <v>0</v>
      </c>
      <c r="F40" s="205" t="s">
        <v>0</v>
      </c>
      <c r="H40" s="205" t="s">
        <v>0</v>
      </c>
      <c r="I40" s="205" t="s">
        <v>0</v>
      </c>
      <c r="J40" s="205" t="s">
        <v>0</v>
      </c>
      <c r="K40" s="205" t="s">
        <v>0</v>
      </c>
    </row>
    <row r="41" spans="1:11" x14ac:dyDescent="0.3">
      <c r="A41" s="272"/>
      <c r="B41" s="295"/>
      <c r="C41" s="261" t="s">
        <v>0</v>
      </c>
      <c r="D41" s="261" t="s">
        <v>0</v>
      </c>
      <c r="E41" s="261" t="s">
        <v>0</v>
      </c>
      <c r="F41" s="261" t="s">
        <v>0</v>
      </c>
      <c r="H41" s="261" t="s">
        <v>0</v>
      </c>
      <c r="I41" s="261" t="s">
        <v>0</v>
      </c>
      <c r="J41" s="261" t="s">
        <v>0</v>
      </c>
      <c r="K41" s="261" t="s">
        <v>0</v>
      </c>
    </row>
    <row r="42" spans="1:11" x14ac:dyDescent="0.3">
      <c r="A42" s="272"/>
      <c r="B42" s="295"/>
      <c r="C42" s="216" t="s">
        <v>0</v>
      </c>
      <c r="D42" s="216" t="s">
        <v>0</v>
      </c>
      <c r="E42" s="216" t="s">
        <v>0</v>
      </c>
      <c r="F42" s="216" t="s">
        <v>0</v>
      </c>
      <c r="H42" s="216" t="s">
        <v>0</v>
      </c>
      <c r="I42" s="216" t="s">
        <v>0</v>
      </c>
      <c r="J42" s="216" t="s">
        <v>0</v>
      </c>
      <c r="K42" s="216" t="s">
        <v>0</v>
      </c>
    </row>
    <row r="43" spans="1:11" x14ac:dyDescent="0.3">
      <c r="A43" s="272"/>
      <c r="B43" s="295"/>
      <c r="C43" s="216" t="s">
        <v>0</v>
      </c>
      <c r="D43" s="216" t="s">
        <v>0</v>
      </c>
      <c r="E43" s="216" t="s">
        <v>0</v>
      </c>
      <c r="F43" s="216" t="s">
        <v>0</v>
      </c>
      <c r="H43" s="216" t="s">
        <v>0</v>
      </c>
      <c r="I43" s="216" t="s">
        <v>0</v>
      </c>
      <c r="J43" s="216" t="s">
        <v>0</v>
      </c>
      <c r="K43" s="216" t="s">
        <v>0</v>
      </c>
    </row>
    <row r="44" spans="1:11" x14ac:dyDescent="0.3">
      <c r="A44" s="187"/>
      <c r="B44" s="186"/>
      <c r="C44" s="110"/>
      <c r="D44" s="110"/>
      <c r="E44" s="110"/>
      <c r="F44" s="110"/>
      <c r="H44" s="110"/>
      <c r="I44" s="110"/>
      <c r="J44" s="110"/>
      <c r="K44" s="110"/>
    </row>
    <row r="45" spans="1:11" ht="23.6" x14ac:dyDescent="0.3">
      <c r="A45" s="178" t="s">
        <v>223</v>
      </c>
      <c r="B45" s="107" t="s">
        <v>471</v>
      </c>
      <c r="C45" s="205" t="s">
        <v>0</v>
      </c>
      <c r="D45" s="205" t="s">
        <v>0</v>
      </c>
      <c r="E45" s="205" t="s">
        <v>0</v>
      </c>
      <c r="F45" s="205" t="s">
        <v>0</v>
      </c>
      <c r="H45" s="205" t="s">
        <v>0</v>
      </c>
      <c r="I45" s="205" t="s">
        <v>0</v>
      </c>
      <c r="J45" s="205" t="s">
        <v>0</v>
      </c>
      <c r="K45" s="205" t="s">
        <v>0</v>
      </c>
    </row>
    <row r="46" spans="1:11" s="64" customFormat="1" x14ac:dyDescent="0.3">
      <c r="A46" s="61" t="s">
        <v>267</v>
      </c>
      <c r="B46" s="167" t="s">
        <v>263</v>
      </c>
      <c r="C46" s="51"/>
      <c r="D46" s="52"/>
      <c r="E46" s="52"/>
      <c r="F46" s="52"/>
    </row>
  </sheetData>
  <mergeCells count="3">
    <mergeCell ref="C7:F7"/>
    <mergeCell ref="H7:K7"/>
    <mergeCell ref="H6:K6"/>
  </mergeCells>
  <conditionalFormatting sqref="C10:E10 C13:E18 C22:E22 C26:E26 C28:E28 C31:E31 C35:E36 C45:E45 C40:E41">
    <cfRule type="cellIs" dxfId="101" priority="6" operator="equal">
      <formula>""</formula>
    </cfRule>
  </conditionalFormatting>
  <conditionalFormatting sqref="F10 F13:F18 F22 F26 F28 F31 F35:F36 F45 F40:F41">
    <cfRule type="cellIs" dxfId="100" priority="3" operator="equal">
      <formula>""</formula>
    </cfRule>
  </conditionalFormatting>
  <conditionalFormatting sqref="H10:J10 H13:J18 H22:J22 H26:J26 H28:J28 H31:J31 H35:J36 H45:J45 H40:J41">
    <cfRule type="cellIs" dxfId="99" priority="2" operator="equal">
      <formula>""</formula>
    </cfRule>
  </conditionalFormatting>
  <conditionalFormatting sqref="K10 K13:K18 K22 K26 K28 K31 K35:K36 K45 K40:K41">
    <cfRule type="cellIs" dxfId="98" priority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C11:E11 H11:J11" xr:uid="{00000000-0002-0000-0400-000000000000}">
      <formula1>$H$1:$H$4</formula1>
    </dataValidation>
  </dataValidations>
  <pageMargins left="0.31496062992125984" right="0.31496062992125984" top="0.35433070866141736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21.10.2016.
Ažurirano/ Updated: 21.10.2022.</oddFooter>
  </headerFooter>
  <ignoredErrors>
    <ignoredError sqref="C11:F1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1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8" width="8.6640625" customWidth="1"/>
    <col min="9" max="9" width="9.88671875" bestFit="1" customWidth="1"/>
    <col min="10" max="12" width="11.44140625" bestFit="1" customWidth="1"/>
    <col min="13" max="13" width="9.88671875" bestFit="1" customWidth="1"/>
    <col min="15" max="15" width="12.6640625" bestFit="1" customWidth="1"/>
    <col min="16" max="18" width="14.44140625" bestFit="1" customWidth="1"/>
    <col min="19" max="19" width="12.6640625" bestFit="1" customWidth="1"/>
    <col min="21" max="21" width="11.5546875" bestFit="1" customWidth="1"/>
    <col min="22" max="24" width="12.6640625" bestFit="1" customWidth="1"/>
    <col min="25" max="25" width="11.5546875" bestFit="1" customWidth="1"/>
  </cols>
  <sheetData>
    <row r="1" spans="1:25" ht="15.05" customHeight="1" x14ac:dyDescent="0.3">
      <c r="A1" s="62" t="s">
        <v>87</v>
      </c>
      <c r="B1" s="60"/>
      <c r="C1" s="31"/>
      <c r="D1" s="31"/>
      <c r="E1" s="31"/>
      <c r="F1" s="31"/>
      <c r="G1" s="31"/>
    </row>
    <row r="2" spans="1:25" ht="15.05" customHeight="1" x14ac:dyDescent="0.3">
      <c r="A2" s="140" t="s">
        <v>307</v>
      </c>
      <c r="B2" s="60"/>
      <c r="C2" s="31"/>
      <c r="D2" s="31"/>
      <c r="E2" s="31"/>
      <c r="F2" s="31"/>
      <c r="G2" s="31"/>
    </row>
    <row r="3" spans="1:25" ht="15.05" customHeight="1" x14ac:dyDescent="0.3">
      <c r="A3" s="32" t="s">
        <v>88</v>
      </c>
      <c r="B3" s="60"/>
      <c r="C3" s="31"/>
      <c r="D3" s="31"/>
      <c r="E3" s="31"/>
      <c r="F3" s="31"/>
      <c r="G3" s="31"/>
    </row>
    <row r="4" spans="1:25" ht="15.05" customHeight="1" x14ac:dyDescent="0.3">
      <c r="A4" s="3" t="s">
        <v>2</v>
      </c>
      <c r="B4" s="60"/>
      <c r="C4" s="31"/>
      <c r="D4" s="31"/>
      <c r="E4" s="31"/>
      <c r="F4" s="31"/>
      <c r="G4" s="31"/>
    </row>
    <row r="5" spans="1:25" ht="15.05" customHeight="1" x14ac:dyDescent="0.3">
      <c r="A5" s="4" t="s">
        <v>3</v>
      </c>
      <c r="B5" s="60"/>
      <c r="C5" s="31"/>
      <c r="D5" s="31"/>
      <c r="E5" s="31"/>
      <c r="F5" s="31"/>
      <c r="G5" s="31"/>
    </row>
    <row r="6" spans="1:25" ht="50.1" customHeight="1" x14ac:dyDescent="0.3">
      <c r="A6" s="63"/>
      <c r="B6" s="63"/>
      <c r="C6" s="36"/>
      <c r="D6" s="36"/>
      <c r="E6" s="36"/>
      <c r="F6" s="36"/>
      <c r="G6" s="352"/>
      <c r="I6" s="344"/>
      <c r="J6" s="344"/>
      <c r="K6" s="344"/>
      <c r="L6" s="344"/>
      <c r="M6" s="344"/>
    </row>
    <row r="7" spans="1:25" x14ac:dyDescent="0.3">
      <c r="A7" s="162" t="s">
        <v>182</v>
      </c>
      <c r="B7" s="362" t="s">
        <v>83</v>
      </c>
      <c r="C7" s="384" t="s">
        <v>505</v>
      </c>
      <c r="D7" s="385"/>
      <c r="E7" s="385"/>
      <c r="F7" s="385"/>
      <c r="G7" s="385"/>
      <c r="I7" s="386" t="s">
        <v>506</v>
      </c>
      <c r="J7" s="387"/>
      <c r="K7" s="387"/>
      <c r="L7" s="387"/>
      <c r="M7" s="387"/>
    </row>
    <row r="8" spans="1:25" x14ac:dyDescent="0.3">
      <c r="A8" s="190" t="s">
        <v>184</v>
      </c>
      <c r="B8" s="362" t="s">
        <v>9</v>
      </c>
      <c r="C8" s="95"/>
      <c r="D8" s="95"/>
      <c r="E8" s="95"/>
      <c r="F8" s="95"/>
      <c r="G8" s="350"/>
      <c r="I8" s="345"/>
      <c r="J8" s="345"/>
      <c r="K8" s="345"/>
      <c r="L8" s="346"/>
      <c r="M8" s="354"/>
    </row>
    <row r="9" spans="1:25" x14ac:dyDescent="0.3">
      <c r="A9" s="162" t="s">
        <v>492</v>
      </c>
      <c r="B9" s="362" t="s">
        <v>493</v>
      </c>
      <c r="C9" s="95" t="s">
        <v>8</v>
      </c>
      <c r="D9" s="95" t="s">
        <v>39</v>
      </c>
      <c r="E9" s="95" t="s">
        <v>397</v>
      </c>
      <c r="F9" s="95" t="s">
        <v>406</v>
      </c>
      <c r="G9" s="351" t="s">
        <v>422</v>
      </c>
      <c r="I9" s="345" t="s">
        <v>8</v>
      </c>
      <c r="J9" s="345" t="s">
        <v>39</v>
      </c>
      <c r="K9" s="345" t="s">
        <v>397</v>
      </c>
      <c r="L9" s="346" t="s">
        <v>406</v>
      </c>
      <c r="M9" s="355" t="s">
        <v>422</v>
      </c>
      <c r="T9" s="373"/>
    </row>
    <row r="10" spans="1:25" x14ac:dyDescent="0.3">
      <c r="A10" s="178" t="s">
        <v>247</v>
      </c>
      <c r="B10" s="107" t="s">
        <v>84</v>
      </c>
      <c r="C10" s="321">
        <v>-65.315426504744835</v>
      </c>
      <c r="D10" s="321">
        <v>-198.81876700510981</v>
      </c>
      <c r="E10" s="321">
        <v>-423.29561656380645</v>
      </c>
      <c r="F10" s="321">
        <v>-184.01927055544496</v>
      </c>
      <c r="G10" s="321">
        <v>-74.84936385957927</v>
      </c>
      <c r="I10" s="321">
        <v>-492.11908099999999</v>
      </c>
      <c r="J10" s="321">
        <v>-1498</v>
      </c>
      <c r="K10" s="321">
        <v>-3189.320823</v>
      </c>
      <c r="L10" s="321">
        <v>-1386.4931939999999</v>
      </c>
      <c r="M10" s="321">
        <v>-563.95253200000002</v>
      </c>
      <c r="O10" s="372"/>
      <c r="P10" s="372"/>
      <c r="Q10" s="372"/>
      <c r="R10" s="372"/>
      <c r="S10" s="372"/>
      <c r="U10" s="372"/>
      <c r="V10" s="372"/>
      <c r="W10" s="372"/>
      <c r="X10" s="372"/>
      <c r="Y10" s="372"/>
    </row>
    <row r="11" spans="1:25" ht="23.6" x14ac:dyDescent="0.3">
      <c r="A11" s="166" t="s">
        <v>196</v>
      </c>
      <c r="B11" s="213" t="s">
        <v>41</v>
      </c>
      <c r="C11" s="309" t="s">
        <v>509</v>
      </c>
      <c r="D11" s="309" t="s">
        <v>509</v>
      </c>
      <c r="E11" s="309" t="s">
        <v>509</v>
      </c>
      <c r="F11" s="309" t="s">
        <v>509</v>
      </c>
      <c r="G11" s="309" t="s">
        <v>508</v>
      </c>
      <c r="H11" s="22"/>
      <c r="I11" s="309" t="s">
        <v>509</v>
      </c>
      <c r="J11" s="309" t="s">
        <v>509</v>
      </c>
      <c r="K11" s="309" t="s">
        <v>509</v>
      </c>
      <c r="L11" s="309" t="s">
        <v>509</v>
      </c>
      <c r="M11" s="309" t="s">
        <v>508</v>
      </c>
    </row>
    <row r="12" spans="1:25" x14ac:dyDescent="0.3">
      <c r="A12" s="185"/>
      <c r="B12" s="220"/>
      <c r="C12" s="49">
        <v>12</v>
      </c>
      <c r="D12" s="49">
        <v>12</v>
      </c>
      <c r="E12" s="49">
        <v>12</v>
      </c>
      <c r="F12" s="49">
        <v>12</v>
      </c>
      <c r="G12" s="49"/>
      <c r="I12" s="49">
        <v>12</v>
      </c>
      <c r="J12" s="49">
        <v>12</v>
      </c>
      <c r="K12" s="49">
        <v>12</v>
      </c>
      <c r="L12" s="49">
        <v>12</v>
      </c>
      <c r="M12" s="49"/>
    </row>
    <row r="13" spans="1:25" ht="15.05" customHeight="1" x14ac:dyDescent="0.3">
      <c r="A13" s="166" t="s">
        <v>199</v>
      </c>
      <c r="B13" s="213" t="s">
        <v>42</v>
      </c>
      <c r="C13" s="205">
        <v>0</v>
      </c>
      <c r="D13" s="205">
        <v>0</v>
      </c>
      <c r="E13" s="205">
        <v>0</v>
      </c>
      <c r="F13" s="205">
        <v>0</v>
      </c>
      <c r="G13" s="205">
        <v>0</v>
      </c>
      <c r="I13" s="205">
        <v>0</v>
      </c>
      <c r="J13" s="205">
        <v>0</v>
      </c>
      <c r="K13" s="205">
        <v>0</v>
      </c>
      <c r="L13" s="205">
        <v>0</v>
      </c>
      <c r="M13" s="205">
        <v>0</v>
      </c>
      <c r="O13" s="372"/>
      <c r="P13" s="372"/>
      <c r="Q13" s="372"/>
      <c r="R13" s="372"/>
      <c r="S13" s="372"/>
      <c r="U13" s="372"/>
      <c r="V13" s="372"/>
      <c r="W13" s="372"/>
      <c r="X13" s="372"/>
      <c r="Y13" s="372"/>
    </row>
    <row r="14" spans="1:25" x14ac:dyDescent="0.3">
      <c r="A14" s="184" t="s">
        <v>274</v>
      </c>
      <c r="B14" s="213" t="s">
        <v>79</v>
      </c>
      <c r="C14" s="205">
        <v>0</v>
      </c>
      <c r="D14" s="205">
        <v>0</v>
      </c>
      <c r="E14" s="205">
        <v>0</v>
      </c>
      <c r="F14" s="205">
        <v>0</v>
      </c>
      <c r="G14" s="205">
        <v>0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O14" s="372"/>
      <c r="P14" s="372"/>
      <c r="Q14" s="372"/>
      <c r="R14" s="372"/>
      <c r="S14" s="372"/>
      <c r="U14" s="372"/>
      <c r="V14" s="372"/>
      <c r="W14" s="372"/>
      <c r="X14" s="372"/>
      <c r="Y14" s="372"/>
    </row>
    <row r="15" spans="1:25" x14ac:dyDescent="0.3">
      <c r="A15" s="184" t="s">
        <v>275</v>
      </c>
      <c r="B15" s="213" t="s">
        <v>80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O15" s="372"/>
      <c r="P15" s="372"/>
      <c r="Q15" s="372"/>
      <c r="R15" s="372"/>
      <c r="S15" s="372"/>
      <c r="U15" s="372"/>
      <c r="V15" s="372"/>
      <c r="W15" s="372"/>
      <c r="X15" s="372"/>
      <c r="Y15" s="372"/>
    </row>
    <row r="16" spans="1:25" x14ac:dyDescent="0.3">
      <c r="A16" s="184" t="s">
        <v>197</v>
      </c>
      <c r="B16" s="213" t="s">
        <v>46</v>
      </c>
      <c r="C16" s="205">
        <v>0</v>
      </c>
      <c r="D16" s="205">
        <v>0</v>
      </c>
      <c r="E16" s="205">
        <v>0</v>
      </c>
      <c r="F16" s="205">
        <v>0</v>
      </c>
      <c r="G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O16" s="372"/>
      <c r="P16" s="372"/>
      <c r="Q16" s="372"/>
      <c r="R16" s="372"/>
      <c r="S16" s="372"/>
      <c r="U16" s="372"/>
      <c r="V16" s="372"/>
      <c r="W16" s="372"/>
      <c r="X16" s="372"/>
      <c r="Y16" s="372"/>
    </row>
    <row r="17" spans="1:25" x14ac:dyDescent="0.3">
      <c r="A17" s="166" t="s">
        <v>272</v>
      </c>
      <c r="B17" s="213" t="s">
        <v>47</v>
      </c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O17" s="372"/>
      <c r="P17" s="372"/>
      <c r="Q17" s="372"/>
      <c r="R17" s="372"/>
      <c r="S17" s="372"/>
      <c r="U17" s="372"/>
      <c r="V17" s="372"/>
      <c r="W17" s="372"/>
      <c r="X17" s="372"/>
      <c r="Y17" s="372"/>
    </row>
    <row r="18" spans="1:25" ht="15.05" customHeight="1" x14ac:dyDescent="0.3">
      <c r="A18" s="166" t="s">
        <v>273</v>
      </c>
      <c r="B18" s="213" t="s">
        <v>48</v>
      </c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O18" s="372"/>
      <c r="P18" s="372"/>
      <c r="Q18" s="372"/>
      <c r="R18" s="372"/>
      <c r="S18" s="372"/>
      <c r="U18" s="372"/>
      <c r="V18" s="372"/>
      <c r="W18" s="372"/>
      <c r="X18" s="372"/>
      <c r="Y18" s="372"/>
    </row>
    <row r="19" spans="1:25" x14ac:dyDescent="0.3">
      <c r="A19" s="184"/>
      <c r="B19" s="182"/>
      <c r="C19" s="216">
        <v>0</v>
      </c>
      <c r="D19" s="216">
        <v>0</v>
      </c>
      <c r="E19" s="216">
        <v>0</v>
      </c>
      <c r="F19" s="216">
        <v>0</v>
      </c>
      <c r="G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O19" s="372"/>
      <c r="P19" s="372"/>
      <c r="Q19" s="372"/>
      <c r="R19" s="372"/>
      <c r="S19" s="372"/>
      <c r="U19" s="372"/>
      <c r="V19" s="372"/>
      <c r="W19" s="372"/>
      <c r="X19" s="372"/>
      <c r="Y19" s="372"/>
    </row>
    <row r="20" spans="1:25" x14ac:dyDescent="0.3">
      <c r="A20" s="184"/>
      <c r="B20" s="182"/>
      <c r="C20" s="216">
        <v>0</v>
      </c>
      <c r="D20" s="216">
        <v>0</v>
      </c>
      <c r="E20" s="216">
        <v>0</v>
      </c>
      <c r="F20" s="216">
        <v>0</v>
      </c>
      <c r="G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O20" s="372"/>
      <c r="P20" s="372"/>
      <c r="Q20" s="372"/>
      <c r="R20" s="372"/>
      <c r="S20" s="372"/>
      <c r="U20" s="372"/>
      <c r="V20" s="372"/>
      <c r="W20" s="372"/>
      <c r="X20" s="372"/>
      <c r="Y20" s="372"/>
    </row>
    <row r="21" spans="1:25" x14ac:dyDescent="0.3">
      <c r="A21" s="185"/>
      <c r="B21" s="187"/>
      <c r="C21" s="110"/>
      <c r="D21" s="110"/>
      <c r="E21" s="110"/>
      <c r="F21" s="110"/>
      <c r="G21" s="110"/>
      <c r="I21" s="110"/>
      <c r="J21" s="110"/>
      <c r="K21" s="110"/>
      <c r="L21" s="110"/>
      <c r="M21" s="110"/>
    </row>
    <row r="22" spans="1:25" ht="23.6" x14ac:dyDescent="0.3">
      <c r="A22" s="184" t="s">
        <v>198</v>
      </c>
      <c r="B22" s="213" t="s">
        <v>50</v>
      </c>
      <c r="C22" s="224">
        <v>0</v>
      </c>
      <c r="D22" s="224">
        <v>0</v>
      </c>
      <c r="E22" s="224">
        <v>0</v>
      </c>
      <c r="F22" s="224">
        <v>0</v>
      </c>
      <c r="G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O22" s="372"/>
      <c r="P22" s="372"/>
      <c r="Q22" s="372"/>
      <c r="R22" s="372"/>
      <c r="S22" s="372"/>
      <c r="U22" s="372"/>
      <c r="V22" s="372"/>
      <c r="W22" s="372"/>
      <c r="X22" s="372"/>
      <c r="Y22" s="372"/>
    </row>
    <row r="23" spans="1:25" x14ac:dyDescent="0.3">
      <c r="A23" s="184"/>
      <c r="B23" s="182"/>
      <c r="C23" s="216">
        <v>0</v>
      </c>
      <c r="D23" s="216">
        <v>0</v>
      </c>
      <c r="E23" s="216">
        <v>0</v>
      </c>
      <c r="F23" s="216">
        <v>0</v>
      </c>
      <c r="G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O23" s="372"/>
      <c r="P23" s="372"/>
      <c r="Q23" s="372"/>
      <c r="R23" s="372"/>
      <c r="S23" s="372"/>
      <c r="U23" s="372"/>
      <c r="V23" s="372"/>
      <c r="W23" s="372"/>
      <c r="X23" s="372"/>
      <c r="Y23" s="372"/>
    </row>
    <row r="24" spans="1:25" x14ac:dyDescent="0.3">
      <c r="A24" s="184"/>
      <c r="B24" s="182"/>
      <c r="C24" s="216">
        <v>0</v>
      </c>
      <c r="D24" s="216">
        <v>0</v>
      </c>
      <c r="E24" s="216">
        <v>0</v>
      </c>
      <c r="F24" s="216">
        <v>0</v>
      </c>
      <c r="G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O24" s="372"/>
      <c r="P24" s="372"/>
      <c r="Q24" s="372"/>
      <c r="R24" s="372"/>
      <c r="S24" s="372"/>
      <c r="U24" s="372"/>
      <c r="V24" s="372"/>
      <c r="W24" s="372"/>
      <c r="X24" s="372"/>
      <c r="Y24" s="372"/>
    </row>
    <row r="25" spans="1:25" x14ac:dyDescent="0.3">
      <c r="A25" s="186"/>
      <c r="B25" s="187"/>
      <c r="C25" s="110"/>
      <c r="D25" s="110"/>
      <c r="E25" s="110"/>
      <c r="F25" s="110"/>
      <c r="G25" s="110"/>
      <c r="I25" s="110"/>
      <c r="J25" s="110"/>
      <c r="K25" s="110"/>
      <c r="L25" s="110"/>
      <c r="M25" s="110"/>
    </row>
    <row r="26" spans="1:25" x14ac:dyDescent="0.3">
      <c r="A26" s="166" t="s">
        <v>200</v>
      </c>
      <c r="B26" s="213" t="s">
        <v>73</v>
      </c>
      <c r="C26" s="205">
        <v>-1.3235674165505324</v>
      </c>
      <c r="D26" s="205">
        <v>-0.78752861105580496</v>
      </c>
      <c r="E26" s="205">
        <v>-2.6032842404937226</v>
      </c>
      <c r="F26" s="205">
        <v>0.63050460440133616</v>
      </c>
      <c r="G26" s="205">
        <v>-1.3235641250248829</v>
      </c>
      <c r="I26" s="205">
        <v>-9.972418699999988</v>
      </c>
      <c r="J26" s="205">
        <v>-5.933634319999963</v>
      </c>
      <c r="K26" s="205">
        <v>-19.614445109999956</v>
      </c>
      <c r="L26" s="205">
        <v>4.7505369418618679</v>
      </c>
      <c r="M26" s="205">
        <v>-9.9723938999999806</v>
      </c>
      <c r="O26" s="372"/>
      <c r="P26" s="372"/>
      <c r="Q26" s="372"/>
      <c r="R26" s="372"/>
      <c r="S26" s="372"/>
      <c r="U26" s="372"/>
      <c r="V26" s="372"/>
      <c r="W26" s="372"/>
      <c r="X26" s="372"/>
      <c r="Y26" s="372"/>
    </row>
    <row r="27" spans="1:25" x14ac:dyDescent="0.3">
      <c r="A27" s="186"/>
      <c r="B27" s="187"/>
      <c r="C27" s="110"/>
      <c r="D27" s="110"/>
      <c r="E27" s="110"/>
      <c r="F27" s="110"/>
      <c r="G27" s="110"/>
      <c r="I27" s="110"/>
      <c r="J27" s="110"/>
      <c r="K27" s="110"/>
      <c r="L27" s="110"/>
      <c r="M27" s="110"/>
    </row>
    <row r="28" spans="1:25" x14ac:dyDescent="0.3">
      <c r="A28" s="166" t="s">
        <v>201</v>
      </c>
      <c r="B28" s="213" t="s">
        <v>51</v>
      </c>
      <c r="C28" s="205">
        <v>6.5028779123728269</v>
      </c>
      <c r="D28" s="205">
        <v>12.236428908976556</v>
      </c>
      <c r="E28" s="205">
        <v>-11.106516002315335</v>
      </c>
      <c r="F28" s="205">
        <v>14.641425237006475</v>
      </c>
      <c r="G28" s="205">
        <v>23.226491472559555</v>
      </c>
      <c r="I28" s="205">
        <v>48.995933630773067</v>
      </c>
      <c r="J28" s="205">
        <v>92.195373614683874</v>
      </c>
      <c r="K28" s="205">
        <v>-83.682044819444897</v>
      </c>
      <c r="L28" s="205">
        <v>110.31581844822529</v>
      </c>
      <c r="M28" s="205">
        <v>175</v>
      </c>
      <c r="O28" s="372"/>
      <c r="P28" s="372"/>
      <c r="Q28" s="372"/>
      <c r="R28" s="372"/>
      <c r="S28" s="372"/>
      <c r="U28" s="372"/>
      <c r="V28" s="372"/>
      <c r="W28" s="372"/>
      <c r="X28" s="372"/>
      <c r="Y28" s="372"/>
    </row>
    <row r="29" spans="1:25" ht="23.6" x14ac:dyDescent="0.3">
      <c r="A29" s="189" t="s">
        <v>225</v>
      </c>
      <c r="B29" s="182" t="s">
        <v>85</v>
      </c>
      <c r="C29" s="261">
        <v>6.5028779123728269</v>
      </c>
      <c r="D29" s="261">
        <v>12.236428908976556</v>
      </c>
      <c r="E29" s="261">
        <v>-11.106516002315335</v>
      </c>
      <c r="F29" s="261">
        <v>14.641425237006475</v>
      </c>
      <c r="G29" s="261">
        <v>23.226491472559555</v>
      </c>
      <c r="I29" s="261">
        <v>48.995933630773067</v>
      </c>
      <c r="J29" s="261">
        <v>92.195373614683874</v>
      </c>
      <c r="K29" s="261">
        <v>-83.682044819444897</v>
      </c>
      <c r="L29" s="261">
        <v>110.31581844822529</v>
      </c>
      <c r="M29" s="261">
        <v>175</v>
      </c>
      <c r="O29" s="372"/>
      <c r="P29" s="372"/>
      <c r="Q29" s="372"/>
      <c r="R29" s="372"/>
      <c r="S29" s="372"/>
      <c r="U29" s="372"/>
      <c r="V29" s="372"/>
      <c r="W29" s="372"/>
      <c r="X29" s="372"/>
      <c r="Y29" s="372"/>
    </row>
    <row r="30" spans="1:25" x14ac:dyDescent="0.3">
      <c r="A30" s="184"/>
      <c r="B30" s="182"/>
      <c r="C30" s="216">
        <v>0</v>
      </c>
      <c r="D30" s="216">
        <v>0</v>
      </c>
      <c r="E30" s="216">
        <v>0</v>
      </c>
      <c r="F30" s="216">
        <v>0</v>
      </c>
      <c r="G30" s="216">
        <v>0</v>
      </c>
      <c r="I30" s="216"/>
      <c r="J30" s="216"/>
      <c r="K30" s="216"/>
      <c r="L30" s="216"/>
      <c r="M30" s="216"/>
      <c r="O30" s="372"/>
      <c r="P30" s="372"/>
      <c r="Q30" s="372"/>
      <c r="R30" s="372"/>
      <c r="S30" s="372"/>
      <c r="U30" s="372"/>
      <c r="V30" s="372"/>
      <c r="W30" s="372"/>
      <c r="X30" s="372"/>
      <c r="Y30" s="372"/>
    </row>
    <row r="31" spans="1:25" x14ac:dyDescent="0.3">
      <c r="A31" s="184" t="s">
        <v>202</v>
      </c>
      <c r="B31" s="213" t="s">
        <v>55</v>
      </c>
      <c r="C31" s="205">
        <v>0.55210162431583509</v>
      </c>
      <c r="D31" s="205">
        <v>-5.2577359026193351</v>
      </c>
      <c r="E31" s="205">
        <v>4.7157346435391565</v>
      </c>
      <c r="F31" s="205">
        <v>0.73495979801339106</v>
      </c>
      <c r="G31" s="205">
        <v>0</v>
      </c>
      <c r="I31" s="205">
        <v>4.1598096884076599</v>
      </c>
      <c r="J31" s="205">
        <v>-39.614411158285378</v>
      </c>
      <c r="K31" s="205">
        <v>35.530702671745779</v>
      </c>
      <c r="L31" s="205">
        <v>5.5375545981318952</v>
      </c>
      <c r="M31" s="205">
        <v>0</v>
      </c>
      <c r="O31" s="372"/>
      <c r="P31" s="372"/>
      <c r="Q31" s="372"/>
      <c r="R31" s="372"/>
      <c r="S31" s="372"/>
      <c r="U31" s="372"/>
      <c r="V31" s="372"/>
      <c r="W31" s="372"/>
      <c r="X31" s="372"/>
      <c r="Y31" s="372"/>
    </row>
    <row r="32" spans="1:25" ht="23.6" x14ac:dyDescent="0.3">
      <c r="A32" s="184" t="s">
        <v>225</v>
      </c>
      <c r="B32" s="182" t="s">
        <v>85</v>
      </c>
      <c r="C32" s="261">
        <v>0.55210162431583509</v>
      </c>
      <c r="D32" s="261">
        <v>-5.2577359026193351</v>
      </c>
      <c r="E32" s="261">
        <v>4.7157346435391565</v>
      </c>
      <c r="F32" s="261">
        <v>0.73495979801339106</v>
      </c>
      <c r="G32" s="261">
        <v>0</v>
      </c>
      <c r="I32" s="261">
        <v>4.1598096884076599</v>
      </c>
      <c r="J32" s="261">
        <v>-39.614411158285378</v>
      </c>
      <c r="K32" s="261">
        <v>35.530702671745779</v>
      </c>
      <c r="L32" s="261">
        <v>5.5375545981318952</v>
      </c>
      <c r="M32" s="261">
        <v>0</v>
      </c>
      <c r="O32" s="372"/>
      <c r="P32" s="372"/>
      <c r="Q32" s="372"/>
      <c r="R32" s="372"/>
      <c r="S32" s="372"/>
      <c r="U32" s="372"/>
      <c r="V32" s="372"/>
      <c r="W32" s="372"/>
      <c r="X32" s="372"/>
      <c r="Y32" s="372"/>
    </row>
    <row r="33" spans="1:25" x14ac:dyDescent="0.3">
      <c r="A33" s="184"/>
      <c r="B33" s="182"/>
      <c r="C33" s="216"/>
      <c r="D33" s="216"/>
      <c r="E33" s="216"/>
      <c r="F33" s="216"/>
      <c r="G33" s="216"/>
      <c r="I33" s="216"/>
      <c r="J33" s="216"/>
      <c r="K33" s="216"/>
      <c r="L33" s="216"/>
      <c r="M33" s="216"/>
      <c r="O33" s="372"/>
      <c r="P33" s="372"/>
      <c r="Q33" s="372"/>
      <c r="R33" s="372"/>
      <c r="S33" s="372"/>
      <c r="U33" s="372"/>
      <c r="V33" s="372"/>
      <c r="W33" s="372"/>
      <c r="X33" s="372"/>
      <c r="Y33" s="372"/>
    </row>
    <row r="34" spans="1:25" x14ac:dyDescent="0.3">
      <c r="A34" s="186"/>
      <c r="B34" s="187"/>
      <c r="C34" s="110"/>
      <c r="D34" s="110"/>
      <c r="E34" s="110"/>
      <c r="F34" s="110"/>
      <c r="G34" s="110"/>
      <c r="I34" s="110"/>
      <c r="J34" s="110"/>
      <c r="K34" s="110"/>
      <c r="L34" s="110"/>
      <c r="M34" s="110"/>
    </row>
    <row r="35" spans="1:25" ht="15.05" customHeight="1" x14ac:dyDescent="0.3">
      <c r="A35" s="184" t="s">
        <v>203</v>
      </c>
      <c r="B35" s="213" t="s">
        <v>86</v>
      </c>
      <c r="C35" s="205">
        <v>0</v>
      </c>
      <c r="D35" s="205">
        <v>0</v>
      </c>
      <c r="E35" s="205">
        <v>0</v>
      </c>
      <c r="F35" s="205">
        <v>0</v>
      </c>
      <c r="G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O35" s="372"/>
      <c r="P35" s="372"/>
      <c r="Q35" s="372"/>
      <c r="R35" s="372"/>
      <c r="S35" s="372"/>
      <c r="U35" s="372"/>
      <c r="V35" s="372"/>
      <c r="W35" s="372"/>
      <c r="X35" s="372"/>
      <c r="Y35" s="372"/>
    </row>
    <row r="36" spans="1:25" ht="23.6" x14ac:dyDescent="0.3">
      <c r="A36" s="184" t="s">
        <v>224</v>
      </c>
      <c r="B36" s="213" t="s">
        <v>472</v>
      </c>
      <c r="C36" s="205">
        <v>14.04861382700912</v>
      </c>
      <c r="D36" s="205">
        <v>-15.861052132191912</v>
      </c>
      <c r="E36" s="205">
        <v>-43.545899784040941</v>
      </c>
      <c r="F36" s="205">
        <v>12.90767177516757</v>
      </c>
      <c r="G36" s="205">
        <v>15.339485434999069</v>
      </c>
      <c r="I36" s="205">
        <v>105.84928087960023</v>
      </c>
      <c r="J36" s="205">
        <v>-119.50509728999997</v>
      </c>
      <c r="K36" s="205">
        <v>-328.0965819228565</v>
      </c>
      <c r="L36" s="205">
        <v>97.252852990000051</v>
      </c>
      <c r="M36" s="205">
        <v>115.5753530100005</v>
      </c>
      <c r="O36" s="372"/>
      <c r="P36" s="372"/>
      <c r="Q36" s="372"/>
      <c r="R36" s="372"/>
      <c r="S36" s="372"/>
      <c r="U36" s="372"/>
      <c r="V36" s="372"/>
      <c r="W36" s="372"/>
      <c r="X36" s="372"/>
      <c r="Y36" s="372"/>
    </row>
    <row r="37" spans="1:25" x14ac:dyDescent="0.3">
      <c r="A37" s="189" t="s">
        <v>370</v>
      </c>
      <c r="B37" s="182" t="s">
        <v>276</v>
      </c>
      <c r="C37" s="261">
        <v>7.3889562678346268</v>
      </c>
      <c r="D37" s="261">
        <v>10.273998274603489</v>
      </c>
      <c r="E37" s="261">
        <v>-5.3060748556639457</v>
      </c>
      <c r="F37" s="261">
        <v>5.2280111487159067</v>
      </c>
      <c r="G37" s="261">
        <v>3.3180702103656512</v>
      </c>
      <c r="I37" s="261">
        <v>55.672091000000002</v>
      </c>
      <c r="J37" s="261">
        <v>77.409440000000004</v>
      </c>
      <c r="K37" s="261">
        <v>-39.978620999999997</v>
      </c>
      <c r="L37" s="261">
        <v>39.390450000000001</v>
      </c>
      <c r="M37" s="261">
        <v>25</v>
      </c>
      <c r="O37" s="372"/>
      <c r="P37" s="372"/>
      <c r="Q37" s="372"/>
      <c r="R37" s="372"/>
      <c r="S37" s="372"/>
      <c r="U37" s="372"/>
      <c r="V37" s="372"/>
      <c r="W37" s="372"/>
      <c r="X37" s="372"/>
      <c r="Y37" s="372"/>
    </row>
    <row r="38" spans="1:25" x14ac:dyDescent="0.3">
      <c r="A38" s="179" t="s">
        <v>419</v>
      </c>
      <c r="B38" s="182" t="s">
        <v>416</v>
      </c>
      <c r="C38" s="261">
        <v>3.536173866879023</v>
      </c>
      <c r="D38" s="261">
        <v>3.7802568186342818</v>
      </c>
      <c r="E38" s="261">
        <v>11.921463003517154</v>
      </c>
      <c r="F38" s="261">
        <v>6.9118110027208166</v>
      </c>
      <c r="G38" s="261">
        <v>6.2379719954874249</v>
      </c>
      <c r="I38" s="261">
        <v>26.643301999999998</v>
      </c>
      <c r="J38" s="261">
        <v>28.482344999999999</v>
      </c>
      <c r="K38" s="261">
        <v>89.822263000000007</v>
      </c>
      <c r="L38" s="261">
        <v>52.077039999999997</v>
      </c>
      <c r="M38" s="261">
        <v>47</v>
      </c>
      <c r="O38" s="372"/>
      <c r="P38" s="372"/>
      <c r="Q38" s="372"/>
      <c r="R38" s="372"/>
      <c r="S38" s="372"/>
      <c r="U38" s="372"/>
      <c r="V38" s="372"/>
      <c r="W38" s="372"/>
      <c r="X38" s="372"/>
      <c r="Y38" s="372"/>
    </row>
    <row r="39" spans="1:25" x14ac:dyDescent="0.3">
      <c r="A39" s="179" t="s">
        <v>299</v>
      </c>
      <c r="B39" s="182" t="s">
        <v>277</v>
      </c>
      <c r="C39" s="261">
        <v>3.7009085433671798</v>
      </c>
      <c r="D39" s="261">
        <v>1.8520556559824808</v>
      </c>
      <c r="E39" s="261">
        <v>-10.987603226491466</v>
      </c>
      <c r="F39" s="261">
        <v>-1.3881763620678229</v>
      </c>
      <c r="G39" s="261">
        <v>-1.9908421262193907</v>
      </c>
      <c r="I39" s="261">
        <v>27.884495420000018</v>
      </c>
      <c r="J39" s="261">
        <v>13.954313340000004</v>
      </c>
      <c r="K39" s="261">
        <v>-82.786096509999965</v>
      </c>
      <c r="L39" s="261">
        <v>-10.459214800000012</v>
      </c>
      <c r="M39" s="261">
        <v>-15</v>
      </c>
      <c r="O39" s="372"/>
      <c r="P39" s="372"/>
      <c r="Q39" s="372"/>
      <c r="R39" s="372"/>
      <c r="S39" s="372"/>
      <c r="U39" s="372"/>
      <c r="V39" s="372"/>
      <c r="W39" s="372"/>
      <c r="X39" s="372"/>
      <c r="Y39" s="372"/>
    </row>
    <row r="40" spans="1:25" x14ac:dyDescent="0.3">
      <c r="A40" s="179" t="s">
        <v>450</v>
      </c>
      <c r="B40" s="182" t="s">
        <v>449</v>
      </c>
      <c r="C40" s="261">
        <v>-4.1024730055079548</v>
      </c>
      <c r="D40" s="261">
        <v>-25.030255309575946</v>
      </c>
      <c r="E40" s="261">
        <v>-43.609146248968955</v>
      </c>
      <c r="F40" s="261">
        <v>1.7894287331608003</v>
      </c>
      <c r="G40" s="261">
        <v>8.5706222058531427</v>
      </c>
      <c r="I40" s="261">
        <v>-30.910082859999687</v>
      </c>
      <c r="J40" s="261">
        <v>-188.59045862999997</v>
      </c>
      <c r="K40" s="261">
        <v>-328.57311241285657</v>
      </c>
      <c r="L40" s="261">
        <v>13.482450790000051</v>
      </c>
      <c r="M40" s="261">
        <v>64.575353010000498</v>
      </c>
      <c r="O40" s="372"/>
      <c r="P40" s="372"/>
      <c r="Q40" s="372"/>
      <c r="R40" s="372"/>
      <c r="S40" s="372"/>
      <c r="U40" s="372"/>
      <c r="V40" s="372"/>
      <c r="W40" s="372"/>
      <c r="X40" s="372"/>
      <c r="Y40" s="372"/>
    </row>
    <row r="41" spans="1:25" x14ac:dyDescent="0.3">
      <c r="A41" s="179" t="s">
        <v>417</v>
      </c>
      <c r="B41" s="182" t="s">
        <v>431</v>
      </c>
      <c r="C41" s="261">
        <v>3.525048154436246</v>
      </c>
      <c r="D41" s="261">
        <v>-6.7371075718362183</v>
      </c>
      <c r="E41" s="261">
        <v>4.6982720817572492</v>
      </c>
      <c r="F41" s="261">
        <v>3.0783015462207182</v>
      </c>
      <c r="G41" s="261">
        <v>-0.39816842524387813</v>
      </c>
      <c r="I41" s="261">
        <v>26.559475319599898</v>
      </c>
      <c r="J41" s="261">
        <v>-50.760736999999992</v>
      </c>
      <c r="K41" s="261">
        <v>35.399130999999997</v>
      </c>
      <c r="L41" s="261">
        <v>23.193463000000001</v>
      </c>
      <c r="M41" s="261">
        <v>-3</v>
      </c>
      <c r="O41" s="372"/>
      <c r="P41" s="372"/>
      <c r="Q41" s="372"/>
      <c r="R41" s="372"/>
      <c r="S41" s="372"/>
      <c r="U41" s="372"/>
      <c r="V41" s="372"/>
      <c r="W41" s="372"/>
      <c r="X41" s="372"/>
      <c r="Y41" s="372"/>
    </row>
    <row r="42" spans="1:25" x14ac:dyDescent="0.3">
      <c r="A42" s="189" t="s">
        <v>453</v>
      </c>
      <c r="B42" s="182" t="s">
        <v>451</v>
      </c>
      <c r="C42" s="261">
        <v>0</v>
      </c>
      <c r="D42" s="261">
        <v>0</v>
      </c>
      <c r="E42" s="261">
        <v>-0.26281053819098815</v>
      </c>
      <c r="F42" s="261">
        <v>-2.7117042935828519</v>
      </c>
      <c r="G42" s="261">
        <v>-0.39816842524387813</v>
      </c>
      <c r="I42" s="261">
        <v>0</v>
      </c>
      <c r="J42" s="261">
        <v>0</v>
      </c>
      <c r="K42" s="261">
        <v>-1.980146</v>
      </c>
      <c r="L42" s="261">
        <v>-20.431336000000002</v>
      </c>
      <c r="M42" s="261">
        <v>-3</v>
      </c>
      <c r="O42" s="372"/>
      <c r="P42" s="372"/>
      <c r="Q42" s="372"/>
      <c r="R42" s="372"/>
      <c r="S42" s="372"/>
      <c r="U42" s="372"/>
      <c r="V42" s="372"/>
      <c r="W42" s="372"/>
      <c r="X42" s="372"/>
      <c r="Y42" s="372"/>
    </row>
    <row r="43" spans="1:25" x14ac:dyDescent="0.3">
      <c r="A43" s="187"/>
      <c r="B43" s="187"/>
      <c r="C43" s="110"/>
      <c r="D43" s="110"/>
      <c r="E43" s="110"/>
      <c r="F43" s="110"/>
      <c r="G43" s="110"/>
      <c r="I43" s="110"/>
      <c r="J43" s="110"/>
      <c r="K43" s="110"/>
      <c r="L43" s="110"/>
      <c r="M43" s="110"/>
    </row>
    <row r="44" spans="1:25" x14ac:dyDescent="0.3">
      <c r="A44" s="184" t="s">
        <v>217</v>
      </c>
      <c r="B44" s="213" t="s">
        <v>74</v>
      </c>
      <c r="C44" s="205">
        <v>-6.6240171212422858</v>
      </c>
      <c r="D44" s="205">
        <v>-12.371691419470435</v>
      </c>
      <c r="E44" s="205">
        <v>-8.5249829451191168</v>
      </c>
      <c r="F44" s="205">
        <v>-4.6724483376468244</v>
      </c>
      <c r="G44" s="205">
        <v>-6.6361404207313024</v>
      </c>
      <c r="I44" s="205">
        <v>-49.908657000000005</v>
      </c>
      <c r="J44" s="205">
        <v>-93.214509000000007</v>
      </c>
      <c r="K44" s="205">
        <v>-64.231483999999995</v>
      </c>
      <c r="L44" s="205">
        <v>-35.204562000000003</v>
      </c>
      <c r="M44" s="205">
        <v>-50</v>
      </c>
      <c r="O44" s="372"/>
      <c r="P44" s="372"/>
      <c r="Q44" s="372"/>
      <c r="R44" s="372"/>
      <c r="S44" s="372"/>
      <c r="U44" s="372"/>
      <c r="V44" s="372"/>
      <c r="W44" s="372"/>
      <c r="X44" s="372"/>
      <c r="Y44" s="372"/>
    </row>
    <row r="45" spans="1:25" x14ac:dyDescent="0.3">
      <c r="A45" s="179" t="s">
        <v>298</v>
      </c>
      <c r="B45" s="182" t="s">
        <v>473</v>
      </c>
      <c r="C45" s="261">
        <v>-5.2873528435861701</v>
      </c>
      <c r="D45" s="261">
        <v>-10.04992302077112</v>
      </c>
      <c r="E45" s="261">
        <v>-7.3673487291791098</v>
      </c>
      <c r="F45" s="261">
        <v>-4.039915588293848</v>
      </c>
      <c r="G45" s="261">
        <v>-5.9725263786581717</v>
      </c>
      <c r="I45" s="261">
        <v>-39.837560000000003</v>
      </c>
      <c r="J45" s="261">
        <v>-75.721145000000007</v>
      </c>
      <c r="K45" s="261">
        <v>-55.509289000000003</v>
      </c>
      <c r="L45" s="261">
        <v>-30.438744</v>
      </c>
      <c r="M45" s="261">
        <v>-45</v>
      </c>
      <c r="O45" s="372"/>
      <c r="P45" s="372"/>
      <c r="Q45" s="372"/>
      <c r="R45" s="372"/>
      <c r="S45" s="372"/>
      <c r="U45" s="372"/>
      <c r="V45" s="372"/>
      <c r="W45" s="372"/>
      <c r="X45" s="372"/>
      <c r="Y45" s="372"/>
    </row>
    <row r="46" spans="1:25" ht="14.25" customHeight="1" x14ac:dyDescent="0.3">
      <c r="A46" s="179" t="s">
        <v>297</v>
      </c>
      <c r="B46" s="182" t="s">
        <v>474</v>
      </c>
      <c r="C46" s="261">
        <v>-1.3366642776561151</v>
      </c>
      <c r="D46" s="261">
        <v>-2.3217683986993163</v>
      </c>
      <c r="E46" s="261">
        <v>-1.1576342159400093</v>
      </c>
      <c r="F46" s="261">
        <v>-0.63253274935297632</v>
      </c>
      <c r="G46" s="261">
        <v>-0.66361404207313024</v>
      </c>
      <c r="I46" s="261">
        <v>-10.071097</v>
      </c>
      <c r="J46" s="261">
        <v>-17.493364</v>
      </c>
      <c r="K46" s="261">
        <v>-8.7221949999999993</v>
      </c>
      <c r="L46" s="261">
        <v>-4.7658180000000003</v>
      </c>
      <c r="M46" s="261">
        <v>-5</v>
      </c>
      <c r="O46" s="372"/>
      <c r="P46" s="372"/>
      <c r="Q46" s="372"/>
      <c r="R46" s="372"/>
      <c r="S46" s="372"/>
      <c r="U46" s="372"/>
      <c r="V46" s="372"/>
      <c r="W46" s="372"/>
      <c r="X46" s="372"/>
      <c r="Y46" s="372"/>
    </row>
    <row r="47" spans="1:25" x14ac:dyDescent="0.3">
      <c r="A47" s="185"/>
      <c r="B47" s="187"/>
      <c r="C47" s="110"/>
      <c r="D47" s="110"/>
      <c r="E47" s="110"/>
      <c r="F47" s="110"/>
      <c r="G47" s="110"/>
      <c r="I47" s="110"/>
      <c r="J47" s="110"/>
      <c r="K47" s="110"/>
      <c r="L47" s="110"/>
      <c r="M47" s="110"/>
    </row>
    <row r="48" spans="1:25" ht="23.6" x14ac:dyDescent="0.3">
      <c r="A48" s="178" t="s">
        <v>226</v>
      </c>
      <c r="B48" s="107" t="s">
        <v>475</v>
      </c>
      <c r="C48" s="205">
        <v>-52.15941767883988</v>
      </c>
      <c r="D48" s="205">
        <v>-220.86034616147072</v>
      </c>
      <c r="E48" s="205">
        <v>-484.36056489223637</v>
      </c>
      <c r="F48" s="205">
        <v>-159.777157478503</v>
      </c>
      <c r="G48" s="205">
        <v>-44.243091497776817</v>
      </c>
      <c r="I48" s="205">
        <v>-392.99513250121908</v>
      </c>
      <c r="J48" s="205">
        <v>-1664.0722781536012</v>
      </c>
      <c r="K48" s="205">
        <v>-3649.414676180555</v>
      </c>
      <c r="L48" s="205">
        <v>-1203.8409930217808</v>
      </c>
      <c r="M48" s="205">
        <v>-333.34957288999942</v>
      </c>
      <c r="O48" s="372"/>
      <c r="P48" s="372"/>
      <c r="Q48" s="372"/>
      <c r="R48" s="372"/>
      <c r="S48" s="372"/>
      <c r="U48" s="372"/>
      <c r="V48" s="372"/>
      <c r="W48" s="372"/>
      <c r="X48" s="372"/>
      <c r="Y48" s="372"/>
    </row>
    <row r="49" spans="1:7" ht="15.05" customHeight="1" x14ac:dyDescent="0.3">
      <c r="A49" s="221" t="s">
        <v>267</v>
      </c>
      <c r="B49" s="222"/>
      <c r="C49" s="52"/>
      <c r="D49" s="52"/>
      <c r="E49" s="53"/>
      <c r="F49" s="53"/>
      <c r="G49" s="53"/>
    </row>
    <row r="50" spans="1:7" ht="15.05" customHeight="1" x14ac:dyDescent="0.3">
      <c r="A50" s="102"/>
      <c r="B50" s="57"/>
      <c r="C50" s="52"/>
      <c r="D50" s="52"/>
      <c r="E50" s="53"/>
      <c r="F50" s="53"/>
      <c r="G50" s="53"/>
    </row>
    <row r="51" spans="1:7" ht="15.05" customHeight="1" x14ac:dyDescent="0.3">
      <c r="A51" s="102"/>
      <c r="B51" s="57"/>
      <c r="C51" s="52"/>
      <c r="D51" s="52"/>
      <c r="E51" s="53"/>
      <c r="F51" s="53"/>
      <c r="G51" s="53"/>
    </row>
  </sheetData>
  <mergeCells count="2">
    <mergeCell ref="C7:G7"/>
    <mergeCell ref="I7:M7"/>
  </mergeCells>
  <conditionalFormatting sqref="C31:E31 C35:E35 C44:E44 C48:E48 C13:E18 C22:E22 C10:G10">
    <cfRule type="cellIs" dxfId="97" priority="54" operator="equal">
      <formula>""</formula>
    </cfRule>
  </conditionalFormatting>
  <conditionalFormatting sqref="E28:E29">
    <cfRule type="cellIs" dxfId="96" priority="52" operator="equal">
      <formula>""</formula>
    </cfRule>
  </conditionalFormatting>
  <conditionalFormatting sqref="D36:E36">
    <cfRule type="cellIs" dxfId="95" priority="51" operator="equal">
      <formula>""</formula>
    </cfRule>
  </conditionalFormatting>
  <conditionalFormatting sqref="C26">
    <cfRule type="cellIs" dxfId="94" priority="46" operator="equal">
      <formula>""</formula>
    </cfRule>
  </conditionalFormatting>
  <conditionalFormatting sqref="C28">
    <cfRule type="cellIs" dxfId="93" priority="45" operator="equal">
      <formula>""</formula>
    </cfRule>
  </conditionalFormatting>
  <conditionalFormatting sqref="C36">
    <cfRule type="cellIs" dxfId="92" priority="41" operator="equal">
      <formula>""</formula>
    </cfRule>
  </conditionalFormatting>
  <conditionalFormatting sqref="D26:E26">
    <cfRule type="cellIs" dxfId="91" priority="44" operator="equal">
      <formula>""</formula>
    </cfRule>
  </conditionalFormatting>
  <conditionalFormatting sqref="D28:D29">
    <cfRule type="cellIs" dxfId="90" priority="43" operator="equal">
      <formula>""</formula>
    </cfRule>
  </conditionalFormatting>
  <conditionalFormatting sqref="F22">
    <cfRule type="cellIs" dxfId="89" priority="39" operator="equal">
      <formula>""</formula>
    </cfRule>
  </conditionalFormatting>
  <conditionalFormatting sqref="F31 F28:F29">
    <cfRule type="cellIs" dxfId="88" priority="37" operator="equal">
      <formula>""</formula>
    </cfRule>
  </conditionalFormatting>
  <conditionalFormatting sqref="F35:F36">
    <cfRule type="cellIs" dxfId="87" priority="36" operator="equal">
      <formula>""</formula>
    </cfRule>
  </conditionalFormatting>
  <conditionalFormatting sqref="F44">
    <cfRule type="cellIs" dxfId="86" priority="35" operator="equal">
      <formula>""</formula>
    </cfRule>
  </conditionalFormatting>
  <conditionalFormatting sqref="F48">
    <cfRule type="cellIs" dxfId="85" priority="34" operator="equal">
      <formula>""</formula>
    </cfRule>
  </conditionalFormatting>
  <conditionalFormatting sqref="F13:F18 F22">
    <cfRule type="cellIs" dxfId="84" priority="40" operator="equal">
      <formula>""</formula>
    </cfRule>
  </conditionalFormatting>
  <conditionalFormatting sqref="F26">
    <cfRule type="cellIs" dxfId="83" priority="33" operator="equal">
      <formula>""</formula>
    </cfRule>
  </conditionalFormatting>
  <conditionalFormatting sqref="G22">
    <cfRule type="cellIs" dxfId="82" priority="31" operator="equal">
      <formula>""</formula>
    </cfRule>
  </conditionalFormatting>
  <conditionalFormatting sqref="G31 G28:G29">
    <cfRule type="cellIs" dxfId="81" priority="29" operator="equal">
      <formula>""</formula>
    </cfRule>
  </conditionalFormatting>
  <conditionalFormatting sqref="G35:G36">
    <cfRule type="cellIs" dxfId="80" priority="28" operator="equal">
      <formula>""</formula>
    </cfRule>
  </conditionalFormatting>
  <conditionalFormatting sqref="G44">
    <cfRule type="cellIs" dxfId="79" priority="27" operator="equal">
      <formula>""</formula>
    </cfRule>
  </conditionalFormatting>
  <conditionalFormatting sqref="G48">
    <cfRule type="cellIs" dxfId="78" priority="26" operator="equal">
      <formula>""</formula>
    </cfRule>
  </conditionalFormatting>
  <conditionalFormatting sqref="G13:G18 G22">
    <cfRule type="cellIs" dxfId="77" priority="32" operator="equal">
      <formula>""</formula>
    </cfRule>
  </conditionalFormatting>
  <conditionalFormatting sqref="G26">
    <cfRule type="cellIs" dxfId="76" priority="25" operator="equal">
      <formula>""</formula>
    </cfRule>
  </conditionalFormatting>
  <conditionalFormatting sqref="I10:K10 I31:K31 I35:K35 I44:K44 I48:K48 I13:K18 I22:K22">
    <cfRule type="cellIs" dxfId="75" priority="24" operator="equal">
      <formula>""</formula>
    </cfRule>
  </conditionalFormatting>
  <conditionalFormatting sqref="K28:K29">
    <cfRule type="cellIs" dxfId="74" priority="23" operator="equal">
      <formula>""</formula>
    </cfRule>
  </conditionalFormatting>
  <conditionalFormatting sqref="J36:K36">
    <cfRule type="cellIs" dxfId="73" priority="22" operator="equal">
      <formula>""</formula>
    </cfRule>
  </conditionalFormatting>
  <conditionalFormatting sqref="I26">
    <cfRule type="cellIs" dxfId="72" priority="21" operator="equal">
      <formula>""</formula>
    </cfRule>
  </conditionalFormatting>
  <conditionalFormatting sqref="I28">
    <cfRule type="cellIs" dxfId="71" priority="20" operator="equal">
      <formula>""</formula>
    </cfRule>
  </conditionalFormatting>
  <conditionalFormatting sqref="I36">
    <cfRule type="cellIs" dxfId="70" priority="17" operator="equal">
      <formula>""</formula>
    </cfRule>
  </conditionalFormatting>
  <conditionalFormatting sqref="J26:K26">
    <cfRule type="cellIs" dxfId="69" priority="19" operator="equal">
      <formula>""</formula>
    </cfRule>
  </conditionalFormatting>
  <conditionalFormatting sqref="J28:J29">
    <cfRule type="cellIs" dxfId="68" priority="18" operator="equal">
      <formula>""</formula>
    </cfRule>
  </conditionalFormatting>
  <conditionalFormatting sqref="L22">
    <cfRule type="cellIs" dxfId="67" priority="15" operator="equal">
      <formula>""</formula>
    </cfRule>
  </conditionalFormatting>
  <conditionalFormatting sqref="L10">
    <cfRule type="cellIs" dxfId="66" priority="14" operator="equal">
      <formula>""</formula>
    </cfRule>
  </conditionalFormatting>
  <conditionalFormatting sqref="L31 L28:L29">
    <cfRule type="cellIs" dxfId="65" priority="13" operator="equal">
      <formula>""</formula>
    </cfRule>
  </conditionalFormatting>
  <conditionalFormatting sqref="L35:L36">
    <cfRule type="cellIs" dxfId="64" priority="12" operator="equal">
      <formula>""</formula>
    </cfRule>
  </conditionalFormatting>
  <conditionalFormatting sqref="L44">
    <cfRule type="cellIs" dxfId="63" priority="11" operator="equal">
      <formula>""</formula>
    </cfRule>
  </conditionalFormatting>
  <conditionalFormatting sqref="L48">
    <cfRule type="cellIs" dxfId="62" priority="10" operator="equal">
      <formula>""</formula>
    </cfRule>
  </conditionalFormatting>
  <conditionalFormatting sqref="L13:L18 L22">
    <cfRule type="cellIs" dxfId="61" priority="16" operator="equal">
      <formula>""</formula>
    </cfRule>
  </conditionalFormatting>
  <conditionalFormatting sqref="L26">
    <cfRule type="cellIs" dxfId="60" priority="9" operator="equal">
      <formula>""</formula>
    </cfRule>
  </conditionalFormatting>
  <conditionalFormatting sqref="M22">
    <cfRule type="cellIs" dxfId="59" priority="7" operator="equal">
      <formula>""</formula>
    </cfRule>
  </conditionalFormatting>
  <conditionalFormatting sqref="M10">
    <cfRule type="cellIs" dxfId="58" priority="6" operator="equal">
      <formula>""</formula>
    </cfRule>
  </conditionalFormatting>
  <conditionalFormatting sqref="M31 M28:M29">
    <cfRule type="cellIs" dxfId="57" priority="5" operator="equal">
      <formula>""</formula>
    </cfRule>
  </conditionalFormatting>
  <conditionalFormatting sqref="M35:M36">
    <cfRule type="cellIs" dxfId="56" priority="4" operator="equal">
      <formula>""</formula>
    </cfRule>
  </conditionalFormatting>
  <conditionalFormatting sqref="M44">
    <cfRule type="cellIs" dxfId="55" priority="3" operator="equal">
      <formula>""</formula>
    </cfRule>
  </conditionalFormatting>
  <conditionalFormatting sqref="M48">
    <cfRule type="cellIs" dxfId="54" priority="2" operator="equal">
      <formula>""</formula>
    </cfRule>
  </conditionalFormatting>
  <conditionalFormatting sqref="M13:M18 M22">
    <cfRule type="cellIs" dxfId="53" priority="8" operator="equal">
      <formula>""</formula>
    </cfRule>
  </conditionalFormatting>
  <conditionalFormatting sqref="M26">
    <cfRule type="cellIs" dxfId="52" priority="1" operator="equal">
      <formula>""</formula>
    </cfRule>
  </conditionalFormatting>
  <pageMargins left="0.31496062992125984" right="0.31496062992125984" top="0.35433070866141736" bottom="1.1417322834645669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0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8" width="8.6640625" customWidth="1"/>
    <col min="9" max="12" width="9.88671875" bestFit="1" customWidth="1"/>
    <col min="13" max="13" width="10" bestFit="1" customWidth="1"/>
    <col min="15" max="16" width="12.6640625" bestFit="1" customWidth="1"/>
    <col min="17" max="17" width="14.44140625" bestFit="1" customWidth="1"/>
    <col min="18" max="18" width="13.5546875" bestFit="1" customWidth="1"/>
    <col min="19" max="19" width="14.44140625" bestFit="1" customWidth="1"/>
    <col min="21" max="21" width="12.6640625" bestFit="1" customWidth="1"/>
    <col min="22" max="22" width="11.5546875" bestFit="1" customWidth="1"/>
    <col min="23" max="25" width="12.6640625" bestFit="1" customWidth="1"/>
  </cols>
  <sheetData>
    <row r="1" spans="1:25" ht="15.05" customHeight="1" x14ac:dyDescent="0.3">
      <c r="A1" s="62" t="s">
        <v>94</v>
      </c>
      <c r="B1" s="60"/>
    </row>
    <row r="2" spans="1:25" ht="15.05" customHeight="1" x14ac:dyDescent="0.3">
      <c r="A2" s="140" t="s">
        <v>308</v>
      </c>
      <c r="B2" s="60"/>
    </row>
    <row r="3" spans="1:25" ht="15.05" customHeight="1" x14ac:dyDescent="0.3">
      <c r="A3" s="32" t="s">
        <v>95</v>
      </c>
      <c r="B3" s="60"/>
    </row>
    <row r="4" spans="1:25" ht="15.05" customHeight="1" x14ac:dyDescent="0.3">
      <c r="A4" s="3" t="s">
        <v>2</v>
      </c>
      <c r="B4" s="3"/>
    </row>
    <row r="5" spans="1:25" ht="15.05" customHeight="1" x14ac:dyDescent="0.3">
      <c r="A5" s="4" t="s">
        <v>3</v>
      </c>
      <c r="B5" s="4"/>
    </row>
    <row r="6" spans="1:25" ht="50.1" customHeight="1" x14ac:dyDescent="0.3">
      <c r="A6" s="9"/>
      <c r="B6" s="9"/>
      <c r="C6" s="36"/>
      <c r="D6" s="36"/>
      <c r="E6" s="36"/>
      <c r="F6" s="36"/>
      <c r="G6" s="352"/>
      <c r="I6" s="344"/>
      <c r="J6" s="344"/>
      <c r="K6" s="344"/>
      <c r="L6" s="344"/>
      <c r="M6" s="344"/>
    </row>
    <row r="7" spans="1:25" x14ac:dyDescent="0.3">
      <c r="A7" s="162" t="s">
        <v>182</v>
      </c>
      <c r="B7" s="362" t="s">
        <v>83</v>
      </c>
      <c r="C7" s="384" t="s">
        <v>505</v>
      </c>
      <c r="D7" s="385"/>
      <c r="E7" s="385"/>
      <c r="F7" s="385"/>
      <c r="G7" s="385"/>
      <c r="I7" s="386" t="s">
        <v>506</v>
      </c>
      <c r="J7" s="387"/>
      <c r="K7" s="387"/>
      <c r="L7" s="387"/>
      <c r="M7" s="387"/>
    </row>
    <row r="8" spans="1:25" x14ac:dyDescent="0.3">
      <c r="A8" s="190" t="s">
        <v>184</v>
      </c>
      <c r="B8" s="362" t="s">
        <v>9</v>
      </c>
      <c r="C8" s="94"/>
      <c r="D8" s="94"/>
      <c r="E8" s="94"/>
      <c r="F8" s="94"/>
      <c r="G8" s="353"/>
      <c r="I8" s="345"/>
      <c r="J8" s="345"/>
      <c r="K8" s="345"/>
      <c r="L8" s="346"/>
      <c r="M8" s="354"/>
    </row>
    <row r="9" spans="1:25" x14ac:dyDescent="0.3">
      <c r="A9" s="162" t="s">
        <v>492</v>
      </c>
      <c r="B9" s="362" t="s">
        <v>493</v>
      </c>
      <c r="C9" s="96" t="s">
        <v>8</v>
      </c>
      <c r="D9" s="96" t="s">
        <v>39</v>
      </c>
      <c r="E9" s="96" t="s">
        <v>397</v>
      </c>
      <c r="F9" s="96" t="s">
        <v>406</v>
      </c>
      <c r="G9" s="356" t="s">
        <v>422</v>
      </c>
      <c r="I9" s="345" t="s">
        <v>8</v>
      </c>
      <c r="J9" s="345" t="s">
        <v>39</v>
      </c>
      <c r="K9" s="345" t="s">
        <v>397</v>
      </c>
      <c r="L9" s="346" t="s">
        <v>406</v>
      </c>
      <c r="M9" s="355" t="s">
        <v>422</v>
      </c>
      <c r="T9" s="373"/>
    </row>
    <row r="10" spans="1:25" x14ac:dyDescent="0.3">
      <c r="A10" s="168" t="s">
        <v>227</v>
      </c>
      <c r="B10" s="107" t="s">
        <v>89</v>
      </c>
      <c r="C10" s="207">
        <v>11.70426040215011</v>
      </c>
      <c r="D10" s="207">
        <v>8.6825630220980106</v>
      </c>
      <c r="E10" s="207">
        <v>-154.3683895414427</v>
      </c>
      <c r="F10" s="207">
        <v>22.62221901917842</v>
      </c>
      <c r="G10" s="207">
        <v>7.2997544628044331</v>
      </c>
      <c r="I10" s="207">
        <v>88.185749999999999</v>
      </c>
      <c r="J10" s="207">
        <v>65.418771089997463</v>
      </c>
      <c r="K10" s="207">
        <v>-1163.0886310000001</v>
      </c>
      <c r="L10" s="207">
        <v>170.4471091999998</v>
      </c>
      <c r="M10" s="207">
        <v>55</v>
      </c>
      <c r="O10" s="372"/>
      <c r="P10" s="372"/>
      <c r="Q10" s="372"/>
      <c r="R10" s="372"/>
      <c r="S10" s="372"/>
      <c r="U10" s="372"/>
      <c r="V10" s="372"/>
      <c r="W10" s="372"/>
      <c r="X10" s="372"/>
      <c r="Y10" s="372"/>
    </row>
    <row r="11" spans="1:25" ht="23.6" x14ac:dyDescent="0.3">
      <c r="A11" s="166" t="s">
        <v>196</v>
      </c>
      <c r="B11" s="213" t="s">
        <v>41</v>
      </c>
      <c r="C11" s="309" t="s">
        <v>509</v>
      </c>
      <c r="D11" s="309" t="s">
        <v>509</v>
      </c>
      <c r="E11" s="309" t="s">
        <v>509</v>
      </c>
      <c r="F11" s="309" t="s">
        <v>509</v>
      </c>
      <c r="G11" s="309" t="s">
        <v>508</v>
      </c>
      <c r="H11" s="22"/>
      <c r="I11" s="309" t="s">
        <v>509</v>
      </c>
      <c r="J11" s="309" t="s">
        <v>509</v>
      </c>
      <c r="K11" s="309" t="s">
        <v>509</v>
      </c>
      <c r="L11" s="309" t="s">
        <v>509</v>
      </c>
      <c r="M11" s="309" t="s">
        <v>508</v>
      </c>
    </row>
    <row r="12" spans="1:25" x14ac:dyDescent="0.3">
      <c r="A12" s="193"/>
      <c r="B12" s="187"/>
      <c r="C12" s="49">
        <v>12</v>
      </c>
      <c r="D12" s="49">
        <v>12</v>
      </c>
      <c r="E12" s="49">
        <v>12</v>
      </c>
      <c r="F12" s="49">
        <v>12</v>
      </c>
      <c r="G12" s="49"/>
      <c r="I12" s="49">
        <v>12</v>
      </c>
      <c r="J12" s="49">
        <v>12</v>
      </c>
      <c r="K12" s="49">
        <v>12</v>
      </c>
      <c r="L12" s="49">
        <v>12</v>
      </c>
      <c r="M12" s="49"/>
    </row>
    <row r="13" spans="1:25" x14ac:dyDescent="0.3">
      <c r="A13" s="192" t="s">
        <v>205</v>
      </c>
      <c r="B13" s="213" t="s">
        <v>42</v>
      </c>
      <c r="C13" s="322">
        <v>5.0003160130068354</v>
      </c>
      <c r="D13" s="322">
        <v>72.58610392195898</v>
      </c>
      <c r="E13" s="322">
        <v>265.13031216404534</v>
      </c>
      <c r="F13" s="322">
        <v>320.40984099807548</v>
      </c>
      <c r="G13" s="322">
        <v>39.816842524387816</v>
      </c>
      <c r="I13" s="322">
        <v>37.674880999999999</v>
      </c>
      <c r="J13" s="322">
        <v>546.9</v>
      </c>
      <c r="K13" s="322">
        <v>1997.624337</v>
      </c>
      <c r="L13" s="322">
        <v>2414.1279469999999</v>
      </c>
      <c r="M13" s="322">
        <v>300</v>
      </c>
      <c r="O13" s="372"/>
      <c r="P13" s="372"/>
      <c r="Q13" s="372"/>
      <c r="R13" s="372"/>
      <c r="S13" s="372"/>
      <c r="U13" s="372"/>
      <c r="V13" s="372"/>
      <c r="W13" s="372"/>
      <c r="X13" s="372"/>
      <c r="Y13" s="372"/>
    </row>
    <row r="14" spans="1:25" x14ac:dyDescent="0.3">
      <c r="A14" s="171" t="s">
        <v>274</v>
      </c>
      <c r="B14" s="213" t="s">
        <v>79</v>
      </c>
      <c r="C14" s="322">
        <v>0</v>
      </c>
      <c r="D14" s="322">
        <v>0</v>
      </c>
      <c r="E14" s="322">
        <v>0</v>
      </c>
      <c r="F14" s="322">
        <v>0</v>
      </c>
      <c r="G14" s="322">
        <v>0</v>
      </c>
      <c r="I14" s="322">
        <v>0</v>
      </c>
      <c r="J14" s="322">
        <v>0</v>
      </c>
      <c r="K14" s="322">
        <v>0</v>
      </c>
      <c r="L14" s="322">
        <v>0</v>
      </c>
      <c r="M14" s="322">
        <v>0</v>
      </c>
      <c r="O14" s="372"/>
      <c r="P14" s="372"/>
      <c r="Q14" s="372"/>
      <c r="R14" s="372"/>
      <c r="S14" s="372"/>
      <c r="U14" s="372"/>
      <c r="V14" s="372"/>
      <c r="W14" s="372"/>
      <c r="X14" s="372"/>
      <c r="Y14" s="372"/>
    </row>
    <row r="15" spans="1:25" x14ac:dyDescent="0.3">
      <c r="A15" s="171" t="s">
        <v>275</v>
      </c>
      <c r="B15" s="213" t="s">
        <v>80</v>
      </c>
      <c r="C15" s="322">
        <v>0</v>
      </c>
      <c r="D15" s="322">
        <v>0</v>
      </c>
      <c r="E15" s="322">
        <v>0</v>
      </c>
      <c r="F15" s="322">
        <v>0</v>
      </c>
      <c r="G15" s="322">
        <v>0</v>
      </c>
      <c r="I15" s="322">
        <v>0</v>
      </c>
      <c r="J15" s="322">
        <v>0</v>
      </c>
      <c r="K15" s="322">
        <v>0</v>
      </c>
      <c r="L15" s="322">
        <v>0</v>
      </c>
      <c r="M15" s="322">
        <v>0</v>
      </c>
      <c r="O15" s="372"/>
      <c r="P15" s="372"/>
      <c r="Q15" s="372"/>
      <c r="R15" s="372"/>
      <c r="S15" s="372"/>
      <c r="U15" s="372"/>
      <c r="V15" s="372"/>
      <c r="W15" s="372"/>
      <c r="X15" s="372"/>
      <c r="Y15" s="372"/>
    </row>
    <row r="16" spans="1:25" x14ac:dyDescent="0.3">
      <c r="A16" s="166" t="s">
        <v>206</v>
      </c>
      <c r="B16" s="213" t="s">
        <v>46</v>
      </c>
      <c r="C16" s="322">
        <v>5.0003160130068354</v>
      </c>
      <c r="D16" s="322">
        <v>72.58610392195898</v>
      </c>
      <c r="E16" s="322">
        <v>265.13031216404534</v>
      </c>
      <c r="F16" s="322">
        <v>320.40984099807548</v>
      </c>
      <c r="G16" s="322">
        <v>39.816842524387816</v>
      </c>
      <c r="I16" s="322">
        <v>37.674880999999999</v>
      </c>
      <c r="J16" s="322">
        <v>546.9</v>
      </c>
      <c r="K16" s="322">
        <v>1997.624337</v>
      </c>
      <c r="L16" s="322">
        <v>2414.1279469999999</v>
      </c>
      <c r="M16" s="322">
        <v>300</v>
      </c>
      <c r="O16" s="372"/>
      <c r="P16" s="372"/>
      <c r="Q16" s="372"/>
      <c r="R16" s="372"/>
      <c r="S16" s="372"/>
      <c r="U16" s="372"/>
      <c r="V16" s="372"/>
      <c r="W16" s="372"/>
      <c r="X16" s="372"/>
      <c r="Y16" s="372"/>
    </row>
    <row r="17" spans="1:25" x14ac:dyDescent="0.3">
      <c r="A17" s="166" t="s">
        <v>272</v>
      </c>
      <c r="B17" s="213" t="s">
        <v>47</v>
      </c>
      <c r="C17" s="322">
        <v>0</v>
      </c>
      <c r="D17" s="322">
        <v>0</v>
      </c>
      <c r="E17" s="322">
        <v>0</v>
      </c>
      <c r="F17" s="322">
        <v>0</v>
      </c>
      <c r="G17" s="322">
        <v>0</v>
      </c>
      <c r="I17" s="322">
        <v>0</v>
      </c>
      <c r="J17" s="322">
        <v>0</v>
      </c>
      <c r="K17" s="322">
        <v>0</v>
      </c>
      <c r="L17" s="322">
        <v>0</v>
      </c>
      <c r="M17" s="322">
        <v>0</v>
      </c>
      <c r="O17" s="372"/>
      <c r="P17" s="372"/>
      <c r="Q17" s="372"/>
      <c r="R17" s="372"/>
      <c r="S17" s="372"/>
      <c r="U17" s="372"/>
      <c r="V17" s="372"/>
      <c r="W17" s="372"/>
      <c r="X17" s="372"/>
      <c r="Y17" s="372"/>
    </row>
    <row r="18" spans="1:25" x14ac:dyDescent="0.3">
      <c r="A18" s="166" t="s">
        <v>273</v>
      </c>
      <c r="B18" s="213" t="s">
        <v>48</v>
      </c>
      <c r="C18" s="322">
        <v>0</v>
      </c>
      <c r="D18" s="322">
        <v>0</v>
      </c>
      <c r="E18" s="322">
        <v>0</v>
      </c>
      <c r="F18" s="322">
        <v>0</v>
      </c>
      <c r="G18" s="322">
        <v>0</v>
      </c>
      <c r="I18" s="322">
        <v>0</v>
      </c>
      <c r="J18" s="322">
        <v>0</v>
      </c>
      <c r="K18" s="322">
        <v>0</v>
      </c>
      <c r="L18" s="322">
        <v>0</v>
      </c>
      <c r="M18" s="322">
        <v>0</v>
      </c>
      <c r="O18" s="372"/>
      <c r="P18" s="372"/>
      <c r="Q18" s="372"/>
      <c r="R18" s="372"/>
      <c r="S18" s="372"/>
      <c r="U18" s="372"/>
      <c r="V18" s="372"/>
      <c r="W18" s="372"/>
      <c r="X18" s="372"/>
      <c r="Y18" s="372"/>
    </row>
    <row r="19" spans="1:25" x14ac:dyDescent="0.3">
      <c r="A19" s="166" t="s">
        <v>293</v>
      </c>
      <c r="B19" s="182" t="s">
        <v>278</v>
      </c>
      <c r="C19" s="328">
        <v>5.0003160130068354</v>
      </c>
      <c r="D19" s="328">
        <v>72.58610392195898</v>
      </c>
      <c r="E19" s="328">
        <v>265.13031216404534</v>
      </c>
      <c r="F19" s="328">
        <v>320.40984099807548</v>
      </c>
      <c r="G19" s="328">
        <v>39.816842524387816</v>
      </c>
      <c r="I19" s="328">
        <v>37.674880999999999</v>
      </c>
      <c r="J19" s="328">
        <v>546.9</v>
      </c>
      <c r="K19" s="328">
        <v>1997.624337</v>
      </c>
      <c r="L19" s="328">
        <v>2414.1279469999999</v>
      </c>
      <c r="M19" s="328">
        <v>300</v>
      </c>
      <c r="O19" s="372"/>
      <c r="P19" s="372"/>
      <c r="Q19" s="372"/>
      <c r="R19" s="372"/>
      <c r="S19" s="372"/>
      <c r="U19" s="372"/>
      <c r="V19" s="372"/>
      <c r="W19" s="372"/>
      <c r="X19" s="372"/>
      <c r="Y19" s="372"/>
    </row>
    <row r="20" spans="1:25" x14ac:dyDescent="0.3">
      <c r="A20" s="171"/>
      <c r="B20" s="182"/>
      <c r="C20" s="323">
        <v>0</v>
      </c>
      <c r="D20" s="323">
        <v>0</v>
      </c>
      <c r="E20" s="323">
        <v>0</v>
      </c>
      <c r="F20" s="323">
        <v>0</v>
      </c>
      <c r="G20" s="323">
        <v>0</v>
      </c>
      <c r="I20" s="323">
        <v>0</v>
      </c>
      <c r="J20" s="323">
        <v>0</v>
      </c>
      <c r="K20" s="323">
        <v>0</v>
      </c>
      <c r="L20" s="323">
        <v>0</v>
      </c>
      <c r="M20" s="323">
        <v>0</v>
      </c>
      <c r="O20" s="372"/>
      <c r="P20" s="372"/>
      <c r="Q20" s="372"/>
      <c r="R20" s="372"/>
      <c r="S20" s="372"/>
      <c r="U20" s="372"/>
      <c r="V20" s="372"/>
      <c r="W20" s="372"/>
      <c r="X20" s="372"/>
      <c r="Y20" s="372"/>
    </row>
    <row r="21" spans="1:25" x14ac:dyDescent="0.3">
      <c r="A21" s="193"/>
      <c r="B21" s="187"/>
      <c r="C21" s="324"/>
      <c r="D21" s="324"/>
      <c r="E21" s="324"/>
      <c r="F21" s="324"/>
      <c r="G21" s="324"/>
      <c r="I21" s="324"/>
      <c r="J21" s="324"/>
      <c r="K21" s="324"/>
      <c r="L21" s="324"/>
      <c r="M21" s="324"/>
    </row>
    <row r="22" spans="1:25" ht="15.05" customHeight="1" x14ac:dyDescent="0.3">
      <c r="A22" s="166" t="s">
        <v>198</v>
      </c>
      <c r="B22" s="213" t="s">
        <v>50</v>
      </c>
      <c r="C22" s="325">
        <v>0</v>
      </c>
      <c r="D22" s="325">
        <v>0</v>
      </c>
      <c r="E22" s="325">
        <v>0</v>
      </c>
      <c r="F22" s="325">
        <v>0</v>
      </c>
      <c r="G22" s="325">
        <v>0</v>
      </c>
      <c r="I22" s="325">
        <v>0</v>
      </c>
      <c r="J22" s="325">
        <v>0</v>
      </c>
      <c r="K22" s="325">
        <v>0</v>
      </c>
      <c r="L22" s="325">
        <v>0</v>
      </c>
      <c r="M22" s="325">
        <v>0</v>
      </c>
      <c r="O22" s="372"/>
      <c r="P22" s="372"/>
      <c r="Q22" s="372"/>
      <c r="R22" s="372"/>
      <c r="S22" s="372"/>
      <c r="U22" s="372"/>
      <c r="V22" s="372"/>
      <c r="W22" s="372"/>
      <c r="X22" s="372"/>
      <c r="Y22" s="372"/>
    </row>
    <row r="23" spans="1:25" x14ac:dyDescent="0.3">
      <c r="A23" s="171"/>
      <c r="B23" s="182"/>
      <c r="C23" s="326"/>
      <c r="D23" s="326"/>
      <c r="E23" s="326"/>
      <c r="F23" s="326"/>
      <c r="G23" s="326"/>
      <c r="I23" s="326"/>
      <c r="J23" s="326"/>
      <c r="K23" s="326"/>
      <c r="L23" s="326"/>
      <c r="M23" s="326"/>
    </row>
    <row r="24" spans="1:25" x14ac:dyDescent="0.3">
      <c r="A24" s="171"/>
      <c r="B24" s="182"/>
      <c r="C24" s="326"/>
      <c r="D24" s="326"/>
      <c r="E24" s="326"/>
      <c r="F24" s="326"/>
      <c r="G24" s="326"/>
      <c r="I24" s="326"/>
      <c r="J24" s="326"/>
      <c r="K24" s="326"/>
      <c r="L24" s="326"/>
      <c r="M24" s="326"/>
    </row>
    <row r="25" spans="1:25" x14ac:dyDescent="0.3">
      <c r="A25" s="193"/>
      <c r="B25" s="187"/>
      <c r="C25" s="324"/>
      <c r="D25" s="324"/>
      <c r="E25" s="324"/>
      <c r="F25" s="324"/>
      <c r="G25" s="324"/>
      <c r="I25" s="324"/>
      <c r="J25" s="324"/>
      <c r="K25" s="324"/>
      <c r="L25" s="324"/>
      <c r="M25" s="324"/>
    </row>
    <row r="26" spans="1:25" x14ac:dyDescent="0.3">
      <c r="A26" s="166" t="s">
        <v>200</v>
      </c>
      <c r="B26" s="213" t="s">
        <v>73</v>
      </c>
      <c r="C26" s="322">
        <v>3.6377463667131196E-2</v>
      </c>
      <c r="D26" s="322">
        <v>6.7453191319928316E-2</v>
      </c>
      <c r="E26" s="322">
        <v>5.4716701838210896E-2</v>
      </c>
      <c r="F26" s="322">
        <v>7.388518813458092E-2</v>
      </c>
      <c r="G26" s="322">
        <v>0</v>
      </c>
      <c r="I26" s="322">
        <v>0.274086</v>
      </c>
      <c r="J26" s="322">
        <v>0.50822606999999997</v>
      </c>
      <c r="K26" s="322">
        <v>0.41226299</v>
      </c>
      <c r="L26" s="322">
        <v>0.55668794999999993</v>
      </c>
      <c r="M26" s="322">
        <v>0</v>
      </c>
      <c r="O26" s="372"/>
      <c r="P26" s="372"/>
      <c r="Q26" s="372"/>
      <c r="R26" s="372"/>
      <c r="S26" s="372"/>
      <c r="U26" s="372"/>
      <c r="V26" s="372"/>
      <c r="W26" s="372"/>
      <c r="X26" s="372"/>
      <c r="Y26" s="372"/>
    </row>
    <row r="27" spans="1:25" x14ac:dyDescent="0.3">
      <c r="A27" s="193"/>
      <c r="B27" s="187"/>
      <c r="C27" s="324"/>
      <c r="D27" s="324"/>
      <c r="E27" s="324"/>
      <c r="F27" s="324"/>
      <c r="G27" s="324"/>
      <c r="I27" s="324"/>
      <c r="J27" s="324"/>
      <c r="K27" s="324"/>
      <c r="L27" s="324"/>
      <c r="M27" s="324"/>
    </row>
    <row r="28" spans="1:25" x14ac:dyDescent="0.3">
      <c r="A28" s="166" t="s">
        <v>201</v>
      </c>
      <c r="B28" s="213" t="s">
        <v>51</v>
      </c>
      <c r="C28" s="322">
        <v>16.887147867808164</v>
      </c>
      <c r="D28" s="322">
        <v>21.035988592474009</v>
      </c>
      <c r="E28" s="322">
        <v>27.895744319572753</v>
      </c>
      <c r="F28" s="322">
        <v>30.679549360939149</v>
      </c>
      <c r="G28" s="322">
        <v>56.67263919304532</v>
      </c>
      <c r="I28" s="322">
        <v>127.23621561000061</v>
      </c>
      <c r="J28" s="322">
        <v>158.49565604999543</v>
      </c>
      <c r="K28" s="322">
        <v>210.18048557582091</v>
      </c>
      <c r="L28" s="322">
        <v>231.15506465999604</v>
      </c>
      <c r="M28" s="322">
        <v>427</v>
      </c>
      <c r="O28" s="372"/>
      <c r="P28" s="372"/>
      <c r="Q28" s="372"/>
      <c r="R28" s="372"/>
      <c r="S28" s="372"/>
      <c r="U28" s="372"/>
      <c r="V28" s="372"/>
      <c r="W28" s="372"/>
      <c r="X28" s="372"/>
      <c r="Y28" s="372"/>
    </row>
    <row r="29" spans="1:25" x14ac:dyDescent="0.3">
      <c r="A29" s="171" t="s">
        <v>228</v>
      </c>
      <c r="B29" s="182" t="s">
        <v>90</v>
      </c>
      <c r="C29" s="329">
        <v>16.887147867808164</v>
      </c>
      <c r="D29" s="329">
        <v>21.035988592474009</v>
      </c>
      <c r="E29" s="329">
        <v>27.895744319572753</v>
      </c>
      <c r="F29" s="329">
        <v>30.679549360939149</v>
      </c>
      <c r="G29" s="329">
        <v>56.67263919304532</v>
      </c>
      <c r="I29" s="329">
        <v>127.23621561000061</v>
      </c>
      <c r="J29" s="329">
        <v>158.49565604999543</v>
      </c>
      <c r="K29" s="329">
        <v>210.18048557582091</v>
      </c>
      <c r="L29" s="329">
        <v>231.15506465999604</v>
      </c>
      <c r="M29" s="329">
        <v>427</v>
      </c>
      <c r="O29" s="372"/>
      <c r="P29" s="372"/>
      <c r="Q29" s="372"/>
      <c r="R29" s="372"/>
      <c r="S29" s="372"/>
      <c r="U29" s="372"/>
      <c r="V29" s="372"/>
      <c r="W29" s="372"/>
      <c r="X29" s="372"/>
      <c r="Y29" s="372"/>
    </row>
    <row r="30" spans="1:25" x14ac:dyDescent="0.3">
      <c r="A30" s="171"/>
      <c r="B30" s="182"/>
      <c r="C30" s="326"/>
      <c r="D30" s="326"/>
      <c r="E30" s="326"/>
      <c r="F30" s="326"/>
      <c r="G30" s="326"/>
      <c r="I30" s="326"/>
      <c r="J30" s="326"/>
      <c r="K30" s="326"/>
      <c r="L30" s="326"/>
      <c r="M30" s="326"/>
    </row>
    <row r="31" spans="1:25" x14ac:dyDescent="0.3">
      <c r="A31" s="166" t="s">
        <v>202</v>
      </c>
      <c r="B31" s="213" t="s">
        <v>55</v>
      </c>
      <c r="C31" s="322">
        <v>50.331384962505801</v>
      </c>
      <c r="D31" s="322">
        <v>5.123100404804565</v>
      </c>
      <c r="E31" s="322">
        <v>-137.1152004008234</v>
      </c>
      <c r="F31" s="322">
        <v>-110.11796283761365</v>
      </c>
      <c r="G31" s="322">
        <v>-98.156639989382157</v>
      </c>
      <c r="I31" s="322">
        <v>379.22181999999998</v>
      </c>
      <c r="J31" s="322">
        <v>38.6</v>
      </c>
      <c r="K31" s="322">
        <v>-1033.0944774200038</v>
      </c>
      <c r="L31" s="322">
        <v>-829.68379100000004</v>
      </c>
      <c r="M31" s="322">
        <v>-739.56120399999998</v>
      </c>
      <c r="O31" s="372"/>
      <c r="P31" s="372"/>
      <c r="Q31" s="372"/>
      <c r="R31" s="372"/>
      <c r="S31" s="372"/>
      <c r="U31" s="372"/>
      <c r="V31" s="372"/>
      <c r="W31" s="372"/>
      <c r="X31" s="372"/>
      <c r="Y31" s="372"/>
    </row>
    <row r="32" spans="1:25" x14ac:dyDescent="0.3">
      <c r="A32" s="166" t="s">
        <v>229</v>
      </c>
      <c r="B32" s="182" t="s">
        <v>91</v>
      </c>
      <c r="C32" s="329">
        <v>50.331384962505801</v>
      </c>
      <c r="D32" s="329">
        <v>5.123100404804565</v>
      </c>
      <c r="E32" s="328">
        <v>-137.1152004008234</v>
      </c>
      <c r="F32" s="328">
        <v>-110.11796283761365</v>
      </c>
      <c r="G32" s="328">
        <v>-98.156639989382157</v>
      </c>
      <c r="I32" s="329">
        <v>379.22181999999998</v>
      </c>
      <c r="J32" s="329">
        <v>38.6</v>
      </c>
      <c r="K32" s="328">
        <v>-1033.0944774200038</v>
      </c>
      <c r="L32" s="328">
        <v>-829.68379100000004</v>
      </c>
      <c r="M32" s="328">
        <v>-739.56120399999998</v>
      </c>
      <c r="O32" s="372"/>
      <c r="P32" s="372"/>
      <c r="Q32" s="372"/>
      <c r="R32" s="372"/>
      <c r="S32" s="372"/>
      <c r="U32" s="372"/>
      <c r="V32" s="372"/>
      <c r="W32" s="372"/>
      <c r="X32" s="372"/>
      <c r="Y32" s="372"/>
    </row>
    <row r="33" spans="1:25" x14ac:dyDescent="0.3">
      <c r="A33" s="171"/>
      <c r="B33" s="182"/>
      <c r="C33" s="326">
        <v>0</v>
      </c>
      <c r="D33" s="326">
        <v>0</v>
      </c>
      <c r="E33" s="326">
        <v>0</v>
      </c>
      <c r="F33" s="326">
        <v>0</v>
      </c>
      <c r="G33" s="326"/>
      <c r="I33" s="326">
        <v>0</v>
      </c>
      <c r="J33" s="326">
        <v>0</v>
      </c>
      <c r="K33" s="326">
        <v>0</v>
      </c>
      <c r="L33" s="326">
        <v>0</v>
      </c>
      <c r="M33" s="326"/>
      <c r="O33" s="372"/>
      <c r="P33" s="372"/>
      <c r="Q33" s="372"/>
      <c r="R33" s="372"/>
      <c r="S33" s="372"/>
      <c r="U33" s="372"/>
      <c r="V33" s="372"/>
      <c r="W33" s="372"/>
      <c r="X33" s="372"/>
      <c r="Y33" s="372"/>
    </row>
    <row r="34" spans="1:25" x14ac:dyDescent="0.3">
      <c r="A34" s="171"/>
      <c r="B34" s="182"/>
      <c r="C34" s="326">
        <v>0</v>
      </c>
      <c r="D34" s="326">
        <v>0</v>
      </c>
      <c r="E34" s="326">
        <v>0</v>
      </c>
      <c r="F34" s="326">
        <v>0</v>
      </c>
      <c r="G34" s="326"/>
      <c r="I34" s="326">
        <v>0</v>
      </c>
      <c r="J34" s="326">
        <v>0</v>
      </c>
      <c r="K34" s="326">
        <v>0</v>
      </c>
      <c r="L34" s="326">
        <v>0</v>
      </c>
      <c r="M34" s="326"/>
      <c r="O34" s="372"/>
      <c r="P34" s="372"/>
      <c r="Q34" s="372"/>
      <c r="R34" s="372"/>
      <c r="S34" s="372"/>
      <c r="U34" s="372"/>
      <c r="V34" s="372"/>
      <c r="W34" s="372"/>
      <c r="X34" s="372"/>
      <c r="Y34" s="372"/>
    </row>
    <row r="35" spans="1:25" s="1" customFormat="1" x14ac:dyDescent="0.3">
      <c r="A35" s="194"/>
      <c r="B35" s="187"/>
      <c r="C35" s="324"/>
      <c r="D35" s="324"/>
      <c r="E35" s="324"/>
      <c r="F35" s="324"/>
      <c r="G35" s="324"/>
      <c r="I35" s="324"/>
      <c r="J35" s="324"/>
      <c r="K35" s="324"/>
      <c r="L35" s="324"/>
      <c r="M35" s="324"/>
    </row>
    <row r="36" spans="1:25" ht="23.6" x14ac:dyDescent="0.3">
      <c r="A36" s="193" t="s">
        <v>230</v>
      </c>
      <c r="B36" s="187" t="s">
        <v>92</v>
      </c>
      <c r="C36" s="327">
        <v>0</v>
      </c>
      <c r="D36" s="327">
        <v>0</v>
      </c>
      <c r="E36" s="327">
        <v>0</v>
      </c>
      <c r="F36" s="327">
        <v>0</v>
      </c>
      <c r="G36" s="327">
        <v>0</v>
      </c>
      <c r="I36" s="374">
        <v>0</v>
      </c>
      <c r="J36" s="374">
        <v>0</v>
      </c>
      <c r="K36" s="374">
        <v>0</v>
      </c>
      <c r="L36" s="374">
        <v>0</v>
      </c>
      <c r="M36" s="374">
        <v>0</v>
      </c>
      <c r="O36" s="372"/>
      <c r="P36" s="372"/>
      <c r="Q36" s="372"/>
      <c r="R36" s="372"/>
      <c r="S36" s="372"/>
      <c r="U36" s="372"/>
      <c r="V36" s="372"/>
      <c r="W36" s="372"/>
      <c r="X36" s="372"/>
      <c r="Y36" s="372"/>
    </row>
    <row r="37" spans="1:25" ht="23.6" x14ac:dyDescent="0.3">
      <c r="A37" s="171" t="s">
        <v>231</v>
      </c>
      <c r="B37" s="213" t="s">
        <v>93</v>
      </c>
      <c r="C37" s="322">
        <v>0</v>
      </c>
      <c r="D37" s="322">
        <v>0</v>
      </c>
      <c r="E37" s="322">
        <v>0</v>
      </c>
      <c r="F37" s="322">
        <v>0</v>
      </c>
      <c r="G37" s="322">
        <v>0</v>
      </c>
      <c r="I37" s="322">
        <v>0</v>
      </c>
      <c r="J37" s="322">
        <v>0</v>
      </c>
      <c r="K37" s="322">
        <v>0</v>
      </c>
      <c r="L37" s="322">
        <v>0</v>
      </c>
      <c r="M37" s="322">
        <v>0</v>
      </c>
      <c r="O37" s="372"/>
      <c r="P37" s="372"/>
      <c r="Q37" s="372"/>
      <c r="R37" s="372"/>
      <c r="S37" s="372"/>
      <c r="U37" s="372"/>
      <c r="V37" s="372"/>
      <c r="W37" s="372"/>
      <c r="X37" s="372"/>
      <c r="Y37" s="372"/>
    </row>
    <row r="38" spans="1:25" x14ac:dyDescent="0.3">
      <c r="A38" s="171"/>
      <c r="B38" s="213"/>
      <c r="C38" s="322">
        <v>0</v>
      </c>
      <c r="D38" s="322">
        <v>0</v>
      </c>
      <c r="E38" s="322">
        <v>0</v>
      </c>
      <c r="F38" s="322">
        <v>0</v>
      </c>
      <c r="G38" s="322"/>
      <c r="I38" s="322">
        <v>0</v>
      </c>
      <c r="J38" s="322">
        <v>0</v>
      </c>
      <c r="K38" s="322">
        <v>0</v>
      </c>
      <c r="L38" s="322">
        <v>0</v>
      </c>
      <c r="M38" s="322"/>
      <c r="O38" s="372"/>
      <c r="P38" s="372"/>
      <c r="Q38" s="372"/>
      <c r="R38" s="372"/>
      <c r="S38" s="372"/>
      <c r="U38" s="372"/>
      <c r="V38" s="372"/>
      <c r="W38" s="372"/>
      <c r="X38" s="372"/>
      <c r="Y38" s="372"/>
    </row>
    <row r="39" spans="1:25" x14ac:dyDescent="0.3">
      <c r="A39" s="171"/>
      <c r="B39" s="182"/>
      <c r="C39" s="323">
        <v>0</v>
      </c>
      <c r="D39" s="323">
        <v>0</v>
      </c>
      <c r="E39" s="323">
        <v>0</v>
      </c>
      <c r="F39" s="323">
        <v>0</v>
      </c>
      <c r="G39" s="323"/>
      <c r="I39" s="323">
        <v>0</v>
      </c>
      <c r="J39" s="323">
        <v>0</v>
      </c>
      <c r="K39" s="323">
        <v>0</v>
      </c>
      <c r="L39" s="323">
        <v>0</v>
      </c>
      <c r="M39" s="323"/>
      <c r="O39" s="372"/>
      <c r="P39" s="372"/>
      <c r="Q39" s="372"/>
      <c r="R39" s="372"/>
      <c r="S39" s="372"/>
      <c r="U39" s="372"/>
      <c r="V39" s="372"/>
      <c r="W39" s="372"/>
      <c r="X39" s="372"/>
      <c r="Y39" s="372"/>
    </row>
    <row r="40" spans="1:25" x14ac:dyDescent="0.3">
      <c r="A40" s="171"/>
      <c r="B40" s="182"/>
      <c r="C40" s="323"/>
      <c r="D40" s="323"/>
      <c r="E40" s="323"/>
      <c r="F40" s="323"/>
      <c r="G40" s="323"/>
      <c r="I40" s="323"/>
      <c r="J40" s="323"/>
      <c r="K40" s="323"/>
      <c r="L40" s="323"/>
      <c r="M40" s="323"/>
    </row>
    <row r="41" spans="1:25" x14ac:dyDescent="0.3">
      <c r="A41" s="193" t="s">
        <v>217</v>
      </c>
      <c r="B41" s="187" t="s">
        <v>74</v>
      </c>
      <c r="C41" s="324">
        <v>-70.706378677107537</v>
      </c>
      <c r="D41" s="324">
        <v>-34.765277417568086</v>
      </c>
      <c r="E41" s="324">
        <v>-40.882417168049194</v>
      </c>
      <c r="F41" s="324">
        <v>-50.123836269073365</v>
      </c>
      <c r="G41" s="324">
        <v>-70.358398621619074</v>
      </c>
      <c r="I41" s="324">
        <v>-532.73721014266675</v>
      </c>
      <c r="J41" s="324">
        <v>-261.93898270266675</v>
      </c>
      <c r="K41" s="324">
        <v>-308.0285721526667</v>
      </c>
      <c r="L41" s="324">
        <v>-377.65804436933331</v>
      </c>
      <c r="M41" s="324">
        <v>-530.11535441458898</v>
      </c>
      <c r="O41" s="372"/>
      <c r="P41" s="372"/>
      <c r="Q41" s="372"/>
      <c r="R41" s="372"/>
      <c r="S41" s="372"/>
      <c r="U41" s="372"/>
      <c r="V41" s="372"/>
      <c r="W41" s="372"/>
      <c r="X41" s="372"/>
      <c r="Y41" s="372"/>
    </row>
    <row r="42" spans="1:25" ht="23.6" x14ac:dyDescent="0.3">
      <c r="A42" s="171" t="s">
        <v>444</v>
      </c>
      <c r="B42" s="213" t="s">
        <v>432</v>
      </c>
      <c r="C42" s="322">
        <v>19.17173732935165</v>
      </c>
      <c r="D42" s="322">
        <v>19.17173732935165</v>
      </c>
      <c r="E42" s="322">
        <v>19.17173732935165</v>
      </c>
      <c r="F42" s="322">
        <v>19.17173732935165</v>
      </c>
      <c r="G42" s="322">
        <v>19.17173732935165</v>
      </c>
      <c r="I42" s="322">
        <v>144.44945490799998</v>
      </c>
      <c r="J42" s="322">
        <v>144.44945490799998</v>
      </c>
      <c r="K42" s="322">
        <v>144.44945490799998</v>
      </c>
      <c r="L42" s="322">
        <v>144.44945490799998</v>
      </c>
      <c r="M42" s="322">
        <v>144.44945490799998</v>
      </c>
      <c r="O42" s="372"/>
      <c r="P42" s="372"/>
      <c r="Q42" s="372"/>
      <c r="R42" s="372"/>
      <c r="S42" s="372"/>
      <c r="U42" s="372"/>
      <c r="V42" s="372"/>
      <c r="W42" s="372"/>
      <c r="X42" s="372"/>
      <c r="Y42" s="372"/>
    </row>
    <row r="43" spans="1:25" ht="23.6" x14ac:dyDescent="0.3">
      <c r="A43" s="171" t="s">
        <v>445</v>
      </c>
      <c r="B43" s="182" t="s">
        <v>433</v>
      </c>
      <c r="C43" s="322">
        <v>25.752226065343855</v>
      </c>
      <c r="D43" s="322">
        <v>32.389215128984446</v>
      </c>
      <c r="E43" s="322">
        <v>37.989266831154467</v>
      </c>
      <c r="F43" s="322">
        <v>45.360323408675654</v>
      </c>
      <c r="G43" s="322">
        <v>53.810497136825404</v>
      </c>
      <c r="I43" s="322">
        <v>194.03014728933331</v>
      </c>
      <c r="J43" s="322">
        <v>244.03654138933331</v>
      </c>
      <c r="K43" s="322">
        <v>286.23013093933332</v>
      </c>
      <c r="L43" s="322">
        <v>341.76735672266676</v>
      </c>
      <c r="M43" s="322">
        <v>405.43519067741101</v>
      </c>
      <c r="O43" s="372"/>
      <c r="P43" s="372"/>
      <c r="Q43" s="372"/>
      <c r="R43" s="372"/>
      <c r="S43" s="372"/>
      <c r="U43" s="372"/>
      <c r="V43" s="372"/>
      <c r="W43" s="372"/>
      <c r="X43" s="372"/>
      <c r="Y43" s="372"/>
    </row>
    <row r="44" spans="1:25" ht="23.6" x14ac:dyDescent="0.3">
      <c r="A44" s="171" t="s">
        <v>446</v>
      </c>
      <c r="B44" s="182" t="s">
        <v>434</v>
      </c>
      <c r="C44" s="322">
        <v>-115.63034207180303</v>
      </c>
      <c r="D44" s="322">
        <v>-86.326229875904176</v>
      </c>
      <c r="E44" s="322">
        <v>-98.043421328555297</v>
      </c>
      <c r="F44" s="322">
        <v>-114.65589700710066</v>
      </c>
      <c r="G44" s="322">
        <v>-143.34063308779614</v>
      </c>
      <c r="I44" s="322">
        <v>-871.21681234000005</v>
      </c>
      <c r="J44" s="322">
        <v>-650.42497900000001</v>
      </c>
      <c r="K44" s="322">
        <v>-738.70815800000003</v>
      </c>
      <c r="L44" s="322">
        <v>-863.87485600000002</v>
      </c>
      <c r="M44" s="322">
        <v>-1080</v>
      </c>
      <c r="O44" s="372"/>
      <c r="P44" s="372"/>
      <c r="Q44" s="372"/>
      <c r="R44" s="372"/>
      <c r="S44" s="372"/>
      <c r="U44" s="372"/>
      <c r="V44" s="372"/>
      <c r="W44" s="372"/>
      <c r="X44" s="372"/>
      <c r="Y44" s="372"/>
    </row>
    <row r="45" spans="1:25" x14ac:dyDescent="0.3">
      <c r="A45" s="171"/>
      <c r="B45" s="182"/>
      <c r="C45" s="323"/>
      <c r="D45" s="323"/>
      <c r="E45" s="323"/>
      <c r="F45" s="323"/>
      <c r="G45" s="323"/>
      <c r="I45" s="323"/>
      <c r="J45" s="323"/>
      <c r="K45" s="323"/>
      <c r="L45" s="323"/>
      <c r="M45" s="323"/>
    </row>
    <row r="46" spans="1:25" x14ac:dyDescent="0.3">
      <c r="A46" s="171"/>
      <c r="B46" s="182"/>
      <c r="C46" s="323"/>
      <c r="D46" s="323"/>
      <c r="E46" s="323"/>
      <c r="F46" s="323"/>
      <c r="G46" s="323"/>
      <c r="I46" s="323"/>
      <c r="J46" s="323"/>
      <c r="K46" s="323"/>
      <c r="L46" s="323"/>
      <c r="M46" s="323"/>
    </row>
    <row r="47" spans="1:25" x14ac:dyDescent="0.3">
      <c r="A47" s="297"/>
      <c r="B47" s="298"/>
      <c r="C47" s="324"/>
      <c r="D47" s="324"/>
      <c r="E47" s="324"/>
      <c r="F47" s="324"/>
      <c r="G47" s="324"/>
      <c r="I47" s="324"/>
      <c r="J47" s="324"/>
      <c r="K47" s="324"/>
      <c r="L47" s="324"/>
      <c r="M47" s="324"/>
    </row>
    <row r="48" spans="1:25" x14ac:dyDescent="0.3">
      <c r="A48" s="297"/>
      <c r="B48" s="298"/>
      <c r="C48" s="324"/>
      <c r="D48" s="324"/>
      <c r="E48" s="324"/>
      <c r="F48" s="324"/>
      <c r="G48" s="324"/>
      <c r="I48" s="324"/>
      <c r="J48" s="324"/>
      <c r="K48" s="324"/>
      <c r="L48" s="324"/>
      <c r="M48" s="324"/>
    </row>
    <row r="49" spans="1:25" ht="23.6" x14ac:dyDescent="0.3">
      <c r="A49" s="168" t="s">
        <v>232</v>
      </c>
      <c r="B49" s="225" t="s">
        <v>476</v>
      </c>
      <c r="C49" s="322">
        <v>13.253108032030507</v>
      </c>
      <c r="D49" s="322">
        <v>72.729931715087417</v>
      </c>
      <c r="E49" s="322">
        <v>-39.285233924858936</v>
      </c>
      <c r="F49" s="322">
        <v>213.5436954596407</v>
      </c>
      <c r="G49" s="322">
        <v>-64.725802430763679</v>
      </c>
      <c r="I49" s="322">
        <v>99.855542467333862</v>
      </c>
      <c r="J49" s="322">
        <v>547.98367050732611</v>
      </c>
      <c r="K49" s="322">
        <v>-295.99459500684964</v>
      </c>
      <c r="L49" s="322">
        <v>1608.944973440663</v>
      </c>
      <c r="M49" s="322">
        <v>-487.67655841458895</v>
      </c>
      <c r="O49" s="372"/>
      <c r="P49" s="372"/>
      <c r="Q49" s="372"/>
      <c r="R49" s="372"/>
      <c r="S49" s="372"/>
      <c r="U49" s="372"/>
      <c r="V49" s="372"/>
      <c r="W49" s="372"/>
      <c r="X49" s="372"/>
      <c r="Y49" s="372"/>
    </row>
    <row r="50" spans="1:25" x14ac:dyDescent="0.3">
      <c r="A50" s="221" t="s">
        <v>279</v>
      </c>
      <c r="B50" s="222" t="s">
        <v>263</v>
      </c>
      <c r="C50" s="46"/>
      <c r="D50" s="46"/>
      <c r="E50" s="47"/>
      <c r="F50" s="47"/>
      <c r="G50" s="47"/>
    </row>
  </sheetData>
  <mergeCells count="2">
    <mergeCell ref="C7:G7"/>
    <mergeCell ref="I7:M7"/>
  </mergeCells>
  <conditionalFormatting sqref="C13:E18 C26:E26 C37:E37 C49:E49 C22:E22 C28:E28 C31:E31 C10:G10">
    <cfRule type="cellIs" dxfId="51" priority="32" operator="equal">
      <formula>""</formula>
    </cfRule>
  </conditionalFormatting>
  <conditionalFormatting sqref="E32">
    <cfRule type="cellIs" dxfId="50" priority="30" operator="equal">
      <formula>""</formula>
    </cfRule>
  </conditionalFormatting>
  <conditionalFormatting sqref="F13:F18 F22 F26 F37 F49">
    <cfRule type="cellIs" dxfId="49" priority="27" operator="equal">
      <formula>""</formula>
    </cfRule>
  </conditionalFormatting>
  <conditionalFormatting sqref="F22">
    <cfRule type="cellIs" dxfId="48" priority="26" operator="equal">
      <formula>""</formula>
    </cfRule>
  </conditionalFormatting>
  <conditionalFormatting sqref="F28 F31:F32">
    <cfRule type="cellIs" dxfId="47" priority="25" operator="equal">
      <formula>""</formula>
    </cfRule>
  </conditionalFormatting>
  <conditionalFormatting sqref="G13:G18 G22 G26 G37 G49">
    <cfRule type="cellIs" dxfId="46" priority="24" operator="equal">
      <formula>""</formula>
    </cfRule>
  </conditionalFormatting>
  <conditionalFormatting sqref="G22">
    <cfRule type="cellIs" dxfId="45" priority="23" operator="equal">
      <formula>""</formula>
    </cfRule>
  </conditionalFormatting>
  <conditionalFormatting sqref="G28 G31:G32">
    <cfRule type="cellIs" dxfId="44" priority="22" operator="equal">
      <formula>""</formula>
    </cfRule>
  </conditionalFormatting>
  <conditionalFormatting sqref="D43">
    <cfRule type="cellIs" dxfId="43" priority="20" operator="equal">
      <formula>""</formula>
    </cfRule>
  </conditionalFormatting>
  <conditionalFormatting sqref="E43:F43">
    <cfRule type="cellIs" dxfId="42" priority="21" operator="equal">
      <formula>""</formula>
    </cfRule>
  </conditionalFormatting>
  <conditionalFormatting sqref="C41">
    <cfRule type="cellIs" dxfId="41" priority="18" operator="equal">
      <formula>""</formula>
    </cfRule>
  </conditionalFormatting>
  <conditionalFormatting sqref="D41:G41">
    <cfRule type="cellIs" dxfId="40" priority="17" operator="equal">
      <formula>""</formula>
    </cfRule>
  </conditionalFormatting>
  <conditionalFormatting sqref="D42">
    <cfRule type="cellIs" dxfId="39" priority="15" operator="equal">
      <formula>""</formula>
    </cfRule>
  </conditionalFormatting>
  <conditionalFormatting sqref="E42:F42">
    <cfRule type="cellIs" dxfId="38" priority="16" operator="equal">
      <formula>""</formula>
    </cfRule>
  </conditionalFormatting>
  <conditionalFormatting sqref="I13:K18 I26:K26 I37:K37 I10:K10 I49:K49 I22:K22 I28:K28 I31:K31">
    <cfRule type="cellIs" dxfId="37" priority="14" operator="equal">
      <formula>""</formula>
    </cfRule>
  </conditionalFormatting>
  <conditionalFormatting sqref="K32">
    <cfRule type="cellIs" dxfId="36" priority="13" operator="equal">
      <formula>""</formula>
    </cfRule>
  </conditionalFormatting>
  <conditionalFormatting sqref="L13:L18 L22 L26 L37 L10 L49">
    <cfRule type="cellIs" dxfId="35" priority="12" operator="equal">
      <formula>""</formula>
    </cfRule>
  </conditionalFormatting>
  <conditionalFormatting sqref="L22">
    <cfRule type="cellIs" dxfId="34" priority="11" operator="equal">
      <formula>""</formula>
    </cfRule>
  </conditionalFormatting>
  <conditionalFormatting sqref="L28 L31:L32">
    <cfRule type="cellIs" dxfId="33" priority="10" operator="equal">
      <formula>""</formula>
    </cfRule>
  </conditionalFormatting>
  <conditionalFormatting sqref="M13:M18 M22 M26 M37 M10 M49">
    <cfRule type="cellIs" dxfId="32" priority="9" operator="equal">
      <formula>""</formula>
    </cfRule>
  </conditionalFormatting>
  <conditionalFormatting sqref="M22">
    <cfRule type="cellIs" dxfId="31" priority="8" operator="equal">
      <formula>""</formula>
    </cfRule>
  </conditionalFormatting>
  <conditionalFormatting sqref="M28 M31:M32">
    <cfRule type="cellIs" dxfId="30" priority="7" operator="equal">
      <formula>""</formula>
    </cfRule>
  </conditionalFormatting>
  <conditionalFormatting sqref="J43">
    <cfRule type="cellIs" dxfId="29" priority="5" operator="equal">
      <formula>""</formula>
    </cfRule>
  </conditionalFormatting>
  <conditionalFormatting sqref="K43:L43">
    <cfRule type="cellIs" dxfId="28" priority="6" operator="equal">
      <formula>""</formula>
    </cfRule>
  </conditionalFormatting>
  <conditionalFormatting sqref="I41">
    <cfRule type="cellIs" dxfId="27" priority="4" operator="equal">
      <formula>""</formula>
    </cfRule>
  </conditionalFormatting>
  <conditionalFormatting sqref="J41:M41">
    <cfRule type="cellIs" dxfId="26" priority="3" operator="equal">
      <formula>""</formula>
    </cfRule>
  </conditionalFormatting>
  <conditionalFormatting sqref="J42">
    <cfRule type="cellIs" dxfId="25" priority="1" operator="equal">
      <formula>""</formula>
    </cfRule>
  </conditionalFormatting>
  <conditionalFormatting sqref="K42:L42">
    <cfRule type="cellIs" dxfId="24" priority="2" operator="equal">
      <formula>""</formula>
    </cfRule>
  </conditionalFormatting>
  <pageMargins left="0.31496062992125984" right="0.31496062992125984" top="0.35433070866141736" bottom="0.7480314960629921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9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7" width="8.6640625" customWidth="1"/>
    <col min="8" max="11" width="8.88671875" customWidth="1"/>
    <col min="14" max="14" width="12" bestFit="1" customWidth="1"/>
    <col min="15" max="15" width="12.6640625" bestFit="1" customWidth="1"/>
    <col min="16" max="17" width="14.88671875" bestFit="1" customWidth="1"/>
    <col min="20" max="20" width="10.88671875" bestFit="1" customWidth="1"/>
    <col min="21" max="21" width="12.6640625" bestFit="1" customWidth="1"/>
    <col min="22" max="23" width="13.5546875" bestFit="1" customWidth="1"/>
  </cols>
  <sheetData>
    <row r="1" spans="1:23" ht="15.05" customHeight="1" x14ac:dyDescent="0.3">
      <c r="A1" s="62" t="s">
        <v>116</v>
      </c>
      <c r="B1" s="60"/>
    </row>
    <row r="2" spans="1:23" ht="15.05" customHeight="1" x14ac:dyDescent="0.3">
      <c r="A2" s="140" t="s">
        <v>309</v>
      </c>
      <c r="B2" s="60"/>
    </row>
    <row r="3" spans="1:23" ht="15.05" customHeight="1" x14ac:dyDescent="0.3">
      <c r="A3" s="32" t="s">
        <v>117</v>
      </c>
      <c r="B3" s="60"/>
    </row>
    <row r="4" spans="1:23" ht="15.05" customHeight="1" x14ac:dyDescent="0.3">
      <c r="A4" s="3" t="s">
        <v>2</v>
      </c>
      <c r="B4" s="60"/>
    </row>
    <row r="5" spans="1:23" ht="15.05" customHeight="1" x14ac:dyDescent="0.3">
      <c r="A5" s="4" t="s">
        <v>3</v>
      </c>
      <c r="B5" s="60"/>
    </row>
    <row r="6" spans="1:23" ht="50.1" customHeight="1" x14ac:dyDescent="0.3">
      <c r="A6" s="9"/>
      <c r="B6" s="9"/>
      <c r="C6" s="35"/>
      <c r="D6" s="35"/>
      <c r="E6" s="35"/>
      <c r="F6" s="35"/>
      <c r="H6" s="386"/>
      <c r="I6" s="387"/>
      <c r="J6" s="387"/>
      <c r="K6" s="387"/>
    </row>
    <row r="7" spans="1:23" x14ac:dyDescent="0.3">
      <c r="A7" s="162" t="s">
        <v>182</v>
      </c>
      <c r="B7" s="362" t="s">
        <v>83</v>
      </c>
      <c r="C7" s="384" t="s">
        <v>505</v>
      </c>
      <c r="D7" s="385"/>
      <c r="E7" s="385"/>
      <c r="F7" s="385"/>
      <c r="H7" s="386" t="s">
        <v>506</v>
      </c>
      <c r="I7" s="387"/>
      <c r="J7" s="387"/>
      <c r="K7" s="387"/>
    </row>
    <row r="8" spans="1:23" x14ac:dyDescent="0.3">
      <c r="A8" s="190" t="s">
        <v>184</v>
      </c>
      <c r="B8" s="362" t="s">
        <v>9</v>
      </c>
      <c r="C8" s="94"/>
      <c r="D8" s="94"/>
      <c r="E8" s="94"/>
      <c r="F8" s="353"/>
      <c r="H8" s="345"/>
      <c r="I8" s="345"/>
      <c r="J8" s="345"/>
      <c r="K8" s="354"/>
    </row>
    <row r="9" spans="1:23" x14ac:dyDescent="0.3">
      <c r="A9" s="162" t="s">
        <v>494</v>
      </c>
      <c r="B9" s="362" t="s">
        <v>493</v>
      </c>
      <c r="C9" s="93" t="s">
        <v>8</v>
      </c>
      <c r="D9" s="93" t="s">
        <v>39</v>
      </c>
      <c r="E9" s="97" t="s">
        <v>397</v>
      </c>
      <c r="F9" s="351" t="s">
        <v>406</v>
      </c>
      <c r="H9" s="345" t="s">
        <v>8</v>
      </c>
      <c r="I9" s="345" t="s">
        <v>39</v>
      </c>
      <c r="J9" s="345" t="s">
        <v>397</v>
      </c>
      <c r="K9" s="355" t="s">
        <v>406</v>
      </c>
      <c r="R9" s="373"/>
    </row>
    <row r="10" spans="1:23" ht="23.6" x14ac:dyDescent="0.3">
      <c r="A10" s="168" t="s">
        <v>338</v>
      </c>
      <c r="B10" s="107" t="s">
        <v>482</v>
      </c>
      <c r="C10" s="205">
        <v>27.33249073865499</v>
      </c>
      <c r="D10" s="205">
        <v>-119.02975067476858</v>
      </c>
      <c r="E10" s="205">
        <v>3688.0434804506608</v>
      </c>
      <c r="F10" s="205">
        <v>1505.4080546836067</v>
      </c>
      <c r="H10" s="205">
        <v>205.93665147039604</v>
      </c>
      <c r="I10" s="205">
        <v>-896.82965645904403</v>
      </c>
      <c r="J10" s="205">
        <v>27787.563603455506</v>
      </c>
      <c r="K10" s="205">
        <v>11342.496988013636</v>
      </c>
      <c r="M10" s="372"/>
      <c r="N10" s="372"/>
      <c r="O10" s="372"/>
      <c r="P10" s="372"/>
      <c r="Q10" s="372"/>
      <c r="S10" s="372"/>
      <c r="T10" s="372"/>
      <c r="U10" s="372"/>
      <c r="V10" s="372"/>
      <c r="W10" s="372"/>
    </row>
    <row r="11" spans="1:23" x14ac:dyDescent="0.3">
      <c r="A11" s="193"/>
      <c r="B11" s="220"/>
      <c r="C11" s="110"/>
      <c r="D11" s="110"/>
      <c r="E11" s="110"/>
      <c r="F11" s="110"/>
      <c r="H11" s="110"/>
      <c r="I11" s="110"/>
      <c r="J11" s="110"/>
      <c r="K11" s="110"/>
    </row>
    <row r="12" spans="1:23" x14ac:dyDescent="0.3">
      <c r="A12" s="168" t="s">
        <v>339</v>
      </c>
      <c r="B12" s="107" t="s">
        <v>340</v>
      </c>
      <c r="C12" s="228">
        <v>844.00113859756141</v>
      </c>
      <c r="D12" s="228">
        <v>1042.3143704905699</v>
      </c>
      <c r="E12" s="228">
        <v>1936.8229170672657</v>
      </c>
      <c r="F12" s="228">
        <v>1529.9200111921868</v>
      </c>
      <c r="H12" s="228">
        <v>6359.1265787633265</v>
      </c>
      <c r="I12" s="228">
        <v>7853.3176244611996</v>
      </c>
      <c r="J12" s="228">
        <v>14592.992268643315</v>
      </c>
      <c r="K12" s="228">
        <v>11527.182324327532</v>
      </c>
      <c r="N12" s="372"/>
      <c r="O12" s="372"/>
      <c r="P12" s="372"/>
      <c r="Q12" s="372"/>
      <c r="S12" s="372"/>
      <c r="T12" s="372"/>
      <c r="U12" s="372"/>
      <c r="V12" s="372"/>
      <c r="W12" s="372"/>
    </row>
    <row r="13" spans="1:23" x14ac:dyDescent="0.3">
      <c r="A13" s="171" t="s">
        <v>234</v>
      </c>
      <c r="B13" s="213" t="s">
        <v>96</v>
      </c>
      <c r="C13" s="299">
        <v>49.540412779904102</v>
      </c>
      <c r="D13" s="299">
        <v>927.7945488899245</v>
      </c>
      <c r="E13" s="299">
        <v>1200.0707351659144</v>
      </c>
      <c r="F13" s="299">
        <v>-200.89591588811277</v>
      </c>
      <c r="H13" s="299">
        <v>373.2622400901875</v>
      </c>
      <c r="I13" s="299">
        <v>6990.4680286111361</v>
      </c>
      <c r="J13" s="299">
        <v>9041.9329541075822</v>
      </c>
      <c r="K13" s="299">
        <v>-1513.6502782589855</v>
      </c>
      <c r="N13" s="372"/>
      <c r="O13" s="372"/>
      <c r="P13" s="372"/>
      <c r="Q13" s="372"/>
      <c r="S13" s="372"/>
      <c r="T13" s="372"/>
      <c r="U13" s="372"/>
      <c r="V13" s="372"/>
      <c r="W13" s="372"/>
    </row>
    <row r="14" spans="1:23" x14ac:dyDescent="0.3">
      <c r="A14" s="171" t="s">
        <v>235</v>
      </c>
      <c r="B14" s="213" t="s">
        <v>97</v>
      </c>
      <c r="C14" s="299">
        <v>-0.3756456968195187</v>
      </c>
      <c r="D14" s="299">
        <v>1.5620613204259572</v>
      </c>
      <c r="E14" s="299">
        <v>0.1422119400783379</v>
      </c>
      <c r="F14" s="299">
        <v>22.279759197604363</v>
      </c>
      <c r="H14" s="299">
        <v>-2.8303025026866635</v>
      </c>
      <c r="I14" s="299">
        <v>11.769351018749376</v>
      </c>
      <c r="J14" s="299">
        <v>1.0714958625202371</v>
      </c>
      <c r="K14" s="299">
        <v>167.86684567435009</v>
      </c>
      <c r="N14" s="372"/>
      <c r="O14" s="372"/>
      <c r="P14" s="372"/>
      <c r="Q14" s="372"/>
      <c r="S14" s="372"/>
      <c r="T14" s="372"/>
      <c r="U14" s="372"/>
      <c r="V14" s="372"/>
      <c r="W14" s="372"/>
    </row>
    <row r="15" spans="1:23" x14ac:dyDescent="0.3">
      <c r="A15" s="171" t="s">
        <v>236</v>
      </c>
      <c r="B15" s="213" t="s">
        <v>98</v>
      </c>
      <c r="C15" s="299">
        <v>238.71737348879967</v>
      </c>
      <c r="D15" s="299">
        <v>-37.304822102330995</v>
      </c>
      <c r="E15" s="299">
        <v>260.34830480580143</v>
      </c>
      <c r="F15" s="299">
        <v>392.61356389470791</v>
      </c>
      <c r="H15" s="299">
        <v>1798.616050551361</v>
      </c>
      <c r="I15" s="299">
        <v>-281.07318213001292</v>
      </c>
      <c r="J15" s="299">
        <v>1961.594302559311</v>
      </c>
      <c r="K15" s="299">
        <v>2958.1468971646773</v>
      </c>
      <c r="N15" s="372"/>
      <c r="O15" s="372"/>
      <c r="P15" s="372"/>
      <c r="Q15" s="372"/>
      <c r="S15" s="372"/>
      <c r="T15" s="372"/>
      <c r="U15" s="372"/>
      <c r="V15" s="372"/>
      <c r="W15" s="372"/>
    </row>
    <row r="16" spans="1:23" x14ac:dyDescent="0.3">
      <c r="A16" s="171" t="s">
        <v>280</v>
      </c>
      <c r="B16" s="213" t="s">
        <v>99</v>
      </c>
      <c r="C16" s="299">
        <v>529.61632749359035</v>
      </c>
      <c r="D16" s="299">
        <v>338.91328536716208</v>
      </c>
      <c r="E16" s="299">
        <v>973.61868010829971</v>
      </c>
      <c r="F16" s="299">
        <v>922.69793941433807</v>
      </c>
      <c r="H16" s="299">
        <v>3990.3942195004565</v>
      </c>
      <c r="I16" s="299">
        <v>2553.5421485988827</v>
      </c>
      <c r="J16" s="299">
        <v>7335.7299452759844</v>
      </c>
      <c r="K16" s="299">
        <v>6952.0676245173308</v>
      </c>
      <c r="N16" s="372"/>
      <c r="O16" s="372"/>
      <c r="P16" s="372"/>
      <c r="Q16" s="372"/>
      <c r="S16" s="372"/>
      <c r="T16" s="372"/>
      <c r="U16" s="372"/>
      <c r="V16" s="372"/>
      <c r="W16" s="372"/>
    </row>
    <row r="17" spans="1:23" x14ac:dyDescent="0.3">
      <c r="A17" s="171" t="s">
        <v>281</v>
      </c>
      <c r="B17" s="213" t="s">
        <v>100</v>
      </c>
      <c r="C17" s="299">
        <v>-290.89895400479071</v>
      </c>
      <c r="D17" s="299">
        <v>-376.21810746949308</v>
      </c>
      <c r="E17" s="299">
        <v>-713.27037530249822</v>
      </c>
      <c r="F17" s="299">
        <v>-530.08437551963016</v>
      </c>
      <c r="H17" s="299">
        <v>-2191.7781689490957</v>
      </c>
      <c r="I17" s="299">
        <v>-2834.6153307288955</v>
      </c>
      <c r="J17" s="299">
        <v>-5374.1356427166729</v>
      </c>
      <c r="K17" s="299">
        <v>-3993.9207273526536</v>
      </c>
      <c r="N17" s="372"/>
      <c r="O17" s="372"/>
      <c r="P17" s="372"/>
      <c r="Q17" s="372"/>
      <c r="S17" s="372"/>
      <c r="T17" s="372"/>
      <c r="U17" s="372"/>
      <c r="V17" s="372"/>
      <c r="W17" s="372"/>
    </row>
    <row r="18" spans="1:23" x14ac:dyDescent="0.3">
      <c r="A18" s="171" t="s">
        <v>282</v>
      </c>
      <c r="B18" s="213" t="s">
        <v>233</v>
      </c>
      <c r="C18" s="299">
        <v>-26.580043014934983</v>
      </c>
      <c r="D18" s="299">
        <v>-57.168467345516028</v>
      </c>
      <c r="E18" s="299">
        <v>17.809655182109893</v>
      </c>
      <c r="F18" s="299">
        <v>-6.2908469991260834</v>
      </c>
      <c r="H18" s="299">
        <v>-200.26733409602764</v>
      </c>
      <c r="I18" s="299">
        <v>-430.73581721479053</v>
      </c>
      <c r="J18" s="299">
        <v>134.18684696960699</v>
      </c>
      <c r="K18" s="299">
        <v>-47.398386714915475</v>
      </c>
      <c r="N18" s="372"/>
      <c r="O18" s="372"/>
      <c r="P18" s="372"/>
      <c r="Q18" s="372"/>
      <c r="S18" s="372"/>
      <c r="T18" s="372"/>
      <c r="U18" s="372"/>
      <c r="V18" s="372"/>
      <c r="W18" s="372"/>
    </row>
    <row r="19" spans="1:23" x14ac:dyDescent="0.3">
      <c r="A19" s="171" t="s">
        <v>283</v>
      </c>
      <c r="B19" s="213" t="s">
        <v>101</v>
      </c>
      <c r="C19" s="299">
        <v>265.29741650373461</v>
      </c>
      <c r="D19" s="299">
        <v>19.86364524318499</v>
      </c>
      <c r="E19" s="299">
        <v>242.53864962369167</v>
      </c>
      <c r="F19" s="299">
        <v>398.90441089383404</v>
      </c>
      <c r="H19" s="299">
        <v>1998.8833846473885</v>
      </c>
      <c r="I19" s="299">
        <v>149.66263508477732</v>
      </c>
      <c r="J19" s="299">
        <v>1827.407455589705</v>
      </c>
      <c r="K19" s="299">
        <v>3005.5452838795927</v>
      </c>
      <c r="N19" s="372"/>
      <c r="O19" s="372"/>
      <c r="P19" s="372"/>
      <c r="Q19" s="372"/>
      <c r="S19" s="372"/>
      <c r="T19" s="372"/>
      <c r="U19" s="372"/>
      <c r="V19" s="372"/>
      <c r="W19" s="372"/>
    </row>
    <row r="20" spans="1:23" x14ac:dyDescent="0.3">
      <c r="A20" s="171" t="s">
        <v>284</v>
      </c>
      <c r="B20" s="213" t="s">
        <v>102</v>
      </c>
      <c r="C20" s="299">
        <v>514.17990391068633</v>
      </c>
      <c r="D20" s="299">
        <v>332.43842807085412</v>
      </c>
      <c r="E20" s="299">
        <v>580.75303346948374</v>
      </c>
      <c r="F20" s="299">
        <v>709.86555692688216</v>
      </c>
      <c r="H20" s="299">
        <v>3874.0884860150663</v>
      </c>
      <c r="I20" s="299">
        <v>2504.7573362998505</v>
      </c>
      <c r="J20" s="299">
        <v>4375.6837306758252</v>
      </c>
      <c r="K20" s="299">
        <v>5348.4820386655938</v>
      </c>
      <c r="N20" s="372"/>
      <c r="O20" s="372"/>
      <c r="P20" s="372"/>
      <c r="Q20" s="372"/>
      <c r="S20" s="372"/>
      <c r="T20" s="372"/>
      <c r="U20" s="372"/>
      <c r="V20" s="372"/>
      <c r="W20" s="372"/>
    </row>
    <row r="21" spans="1:23" x14ac:dyDescent="0.3">
      <c r="A21" s="171" t="s">
        <v>317</v>
      </c>
      <c r="B21" s="213" t="s">
        <v>103</v>
      </c>
      <c r="C21" s="299">
        <v>-248.8824874069517</v>
      </c>
      <c r="D21" s="299">
        <v>-312.57478282766914</v>
      </c>
      <c r="E21" s="299">
        <v>-338.21438384579199</v>
      </c>
      <c r="F21" s="299">
        <v>-310.96114603304807</v>
      </c>
      <c r="H21" s="299">
        <v>-1875.2051013676778</v>
      </c>
      <c r="I21" s="299">
        <v>-2355.0947012150732</v>
      </c>
      <c r="J21" s="299">
        <v>-2548.2762750861202</v>
      </c>
      <c r="K21" s="299">
        <v>-2342.9367547860011</v>
      </c>
      <c r="N21" s="372"/>
      <c r="O21" s="372"/>
      <c r="P21" s="372"/>
      <c r="Q21" s="372"/>
      <c r="S21" s="372"/>
      <c r="T21" s="372"/>
      <c r="U21" s="372"/>
      <c r="V21" s="372"/>
      <c r="W21" s="372"/>
    </row>
    <row r="22" spans="1:23" x14ac:dyDescent="0.3">
      <c r="A22" s="171" t="s">
        <v>343</v>
      </c>
      <c r="B22" s="213" t="s">
        <v>113</v>
      </c>
      <c r="C22" s="299">
        <v>-84.826571608968308</v>
      </c>
      <c r="D22" s="299">
        <v>-47.900106338341686</v>
      </c>
      <c r="E22" s="299">
        <v>5.9858698971432451</v>
      </c>
      <c r="F22" s="299">
        <v>13.598741850810152</v>
      </c>
      <c r="H22" s="299">
        <v>-639.1258037877717</v>
      </c>
      <c r="I22" s="299">
        <v>-360.90335120623541</v>
      </c>
      <c r="J22" s="299">
        <v>45.100536740025781</v>
      </c>
      <c r="K22" s="299">
        <v>102.4597204749291</v>
      </c>
      <c r="N22" s="372"/>
      <c r="O22" s="372"/>
      <c r="P22" s="372"/>
      <c r="Q22" s="372"/>
      <c r="S22" s="372"/>
      <c r="T22" s="372"/>
      <c r="U22" s="372"/>
      <c r="V22" s="372"/>
      <c r="W22" s="372"/>
    </row>
    <row r="23" spans="1:23" x14ac:dyDescent="0.3">
      <c r="A23" s="171" t="s">
        <v>341</v>
      </c>
      <c r="B23" s="213" t="s">
        <v>342</v>
      </c>
      <c r="C23" s="299">
        <v>-85.062702708576765</v>
      </c>
      <c r="D23" s="299">
        <v>-11.311817700012977</v>
      </c>
      <c r="E23" s="299">
        <v>1.4732573041681098</v>
      </c>
      <c r="F23" s="299">
        <v>15.250293449835407</v>
      </c>
      <c r="H23" s="299">
        <v>-640.90493355777164</v>
      </c>
      <c r="I23" s="299">
        <v>-85.228890460747778</v>
      </c>
      <c r="J23" s="299">
        <v>11.100257158254623</v>
      </c>
      <c r="K23" s="299">
        <v>114.90333599778488</v>
      </c>
      <c r="N23" s="372"/>
      <c r="O23" s="372"/>
      <c r="P23" s="372"/>
      <c r="Q23" s="372"/>
      <c r="S23" s="372"/>
      <c r="T23" s="372"/>
      <c r="U23" s="372"/>
      <c r="V23" s="372"/>
      <c r="W23" s="372"/>
    </row>
    <row r="24" spans="1:23" ht="23.6" x14ac:dyDescent="0.3">
      <c r="A24" s="230" t="s">
        <v>335</v>
      </c>
      <c r="B24" s="286" t="s">
        <v>405</v>
      </c>
      <c r="C24" s="299">
        <v>0.23613109960845979</v>
      </c>
      <c r="D24" s="299">
        <v>-36.588288638328713</v>
      </c>
      <c r="E24" s="299">
        <v>4.512612592975132</v>
      </c>
      <c r="F24" s="299">
        <v>-1.6515515990252676</v>
      </c>
      <c r="H24" s="299">
        <v>1.7791297699999404</v>
      </c>
      <c r="I24" s="299">
        <v>-275.67446074548775</v>
      </c>
      <c r="J24" s="299">
        <v>34.000279581771139</v>
      </c>
      <c r="K24" s="299">
        <v>-12.443615522855879</v>
      </c>
      <c r="N24" s="372"/>
      <c r="O24" s="372"/>
      <c r="P24" s="372"/>
      <c r="Q24" s="372"/>
      <c r="S24" s="372"/>
      <c r="T24" s="372"/>
      <c r="U24" s="372"/>
      <c r="V24" s="372"/>
      <c r="W24" s="372"/>
    </row>
    <row r="25" spans="1:23" x14ac:dyDescent="0.3">
      <c r="A25" s="171" t="s">
        <v>336</v>
      </c>
      <c r="B25" s="213" t="s">
        <v>102</v>
      </c>
      <c r="C25" s="299">
        <v>35.301847603689694</v>
      </c>
      <c r="D25" s="299">
        <v>1.448696609531126</v>
      </c>
      <c r="E25" s="299">
        <v>9.2395638611415674</v>
      </c>
      <c r="F25" s="299">
        <v>5.7885739288796874</v>
      </c>
      <c r="H25" s="299">
        <v>265.98177077000003</v>
      </c>
      <c r="I25" s="299">
        <v>10.915204604512269</v>
      </c>
      <c r="J25" s="299">
        <v>69.615493911771154</v>
      </c>
      <c r="K25" s="299">
        <v>43.61401026714401</v>
      </c>
      <c r="N25" s="372"/>
      <c r="O25" s="372"/>
      <c r="P25" s="372"/>
      <c r="Q25" s="372"/>
      <c r="S25" s="372"/>
      <c r="T25" s="372"/>
      <c r="U25" s="372"/>
      <c r="V25" s="372"/>
      <c r="W25" s="372"/>
    </row>
    <row r="26" spans="1:23" x14ac:dyDescent="0.3">
      <c r="A26" s="171" t="s">
        <v>337</v>
      </c>
      <c r="B26" s="213" t="s">
        <v>103</v>
      </c>
      <c r="C26" s="299">
        <v>-35.065716504081237</v>
      </c>
      <c r="D26" s="299">
        <v>-38.036985247859846</v>
      </c>
      <c r="E26" s="299">
        <v>-4.7269512681664363</v>
      </c>
      <c r="F26" s="299">
        <v>-7.4401255279049545</v>
      </c>
      <c r="H26" s="299">
        <v>-264.20264100000009</v>
      </c>
      <c r="I26" s="299">
        <v>-286.58966535000002</v>
      </c>
      <c r="J26" s="299">
        <v>-35.615214330000015</v>
      </c>
      <c r="K26" s="299">
        <v>-56.057625789999889</v>
      </c>
      <c r="N26" s="372"/>
      <c r="O26" s="372"/>
      <c r="P26" s="372"/>
      <c r="Q26" s="372"/>
      <c r="S26" s="372"/>
      <c r="T26" s="372"/>
      <c r="U26" s="372"/>
      <c r="V26" s="372"/>
      <c r="W26" s="372"/>
    </row>
    <row r="27" spans="1:23" x14ac:dyDescent="0.3">
      <c r="A27" s="171" t="s">
        <v>242</v>
      </c>
      <c r="B27" s="213" t="s">
        <v>104</v>
      </c>
      <c r="C27" s="299">
        <v>-27.682324963884319</v>
      </c>
      <c r="D27" s="299">
        <v>-54.727761599959798</v>
      </c>
      <c r="E27" s="299">
        <v>-265.07859898363847</v>
      </c>
      <c r="F27" s="299">
        <v>-204.22107460278235</v>
      </c>
      <c r="H27" s="299">
        <v>-208.57247744038642</v>
      </c>
      <c r="I27" s="299">
        <v>-412.3463197748971</v>
      </c>
      <c r="J27" s="299">
        <v>-1997.2347040422244</v>
      </c>
      <c r="K27" s="299">
        <v>-1538.7036865946636</v>
      </c>
      <c r="N27" s="372"/>
      <c r="O27" s="372"/>
      <c r="P27" s="372"/>
      <c r="Q27" s="372"/>
      <c r="S27" s="372"/>
      <c r="T27" s="372"/>
      <c r="U27" s="372"/>
      <c r="V27" s="372"/>
      <c r="W27" s="372"/>
    </row>
    <row r="28" spans="1:23" x14ac:dyDescent="0.3">
      <c r="A28" s="169" t="s">
        <v>240</v>
      </c>
      <c r="B28" s="213" t="s">
        <v>105</v>
      </c>
      <c r="C28" s="299">
        <v>672.92468970737605</v>
      </c>
      <c r="D28" s="299">
        <v>252.97905708970995</v>
      </c>
      <c r="E28" s="299">
        <v>735.27289909776016</v>
      </c>
      <c r="F28" s="299">
        <v>1506.4213735565959</v>
      </c>
      <c r="H28" s="299">
        <v>5070.1510746002241</v>
      </c>
      <c r="I28" s="299">
        <v>1906.0707056424199</v>
      </c>
      <c r="J28" s="299">
        <v>5539.9136582520741</v>
      </c>
      <c r="K28" s="299">
        <v>11350.131839062173</v>
      </c>
      <c r="N28" s="372"/>
      <c r="O28" s="372"/>
      <c r="P28" s="372"/>
      <c r="Q28" s="372"/>
      <c r="S28" s="372"/>
      <c r="T28" s="372"/>
      <c r="U28" s="372"/>
      <c r="V28" s="372"/>
      <c r="W28" s="372"/>
    </row>
    <row r="29" spans="1:23" x14ac:dyDescent="0.3">
      <c r="A29" s="171" t="s">
        <v>241</v>
      </c>
      <c r="B29" s="213" t="s">
        <v>112</v>
      </c>
      <c r="C29" s="299">
        <v>-4.2967951088461396</v>
      </c>
      <c r="D29" s="299">
        <v>-8.860676885791996E-2</v>
      </c>
      <c r="E29" s="299">
        <v>8.1495144206742406E-2</v>
      </c>
      <c r="F29" s="299">
        <v>0.12356318336328886</v>
      </c>
      <c r="H29" s="299">
        <v>-32.374202747601238</v>
      </c>
      <c r="I29" s="299">
        <v>-0.66760769995999802</v>
      </c>
      <c r="J29" s="299">
        <v>0.61402516402570062</v>
      </c>
      <c r="K29" s="299">
        <v>0.93098680505069997</v>
      </c>
      <c r="N29" s="372"/>
      <c r="O29" s="372"/>
      <c r="P29" s="372"/>
      <c r="Q29" s="372"/>
      <c r="S29" s="372"/>
      <c r="T29" s="372"/>
      <c r="U29" s="372"/>
      <c r="V29" s="372"/>
      <c r="W29" s="372"/>
    </row>
    <row r="30" spans="1:23" x14ac:dyDescent="0.3">
      <c r="A30" s="193"/>
      <c r="B30" s="227"/>
      <c r="C30" s="110"/>
      <c r="D30" s="110"/>
      <c r="E30" s="110"/>
      <c r="F30" s="110"/>
      <c r="H30" s="110"/>
      <c r="I30" s="110"/>
      <c r="J30" s="110"/>
      <c r="K30" s="110"/>
    </row>
    <row r="31" spans="1:23" x14ac:dyDescent="0.3">
      <c r="A31" s="168" t="s">
        <v>344</v>
      </c>
      <c r="B31" s="107" t="s">
        <v>345</v>
      </c>
      <c r="C31" s="228">
        <v>-640.20247334159092</v>
      </c>
      <c r="D31" s="228">
        <v>-247.18085202379837</v>
      </c>
      <c r="E31" s="228">
        <v>-525.90437304217073</v>
      </c>
      <c r="F31" s="228">
        <v>-1334.7696229795915</v>
      </c>
      <c r="H31" s="228">
        <v>-4823.6055353922166</v>
      </c>
      <c r="I31" s="228">
        <v>-1862.3841295733089</v>
      </c>
      <c r="J31" s="228">
        <v>-3962.4264986862354</v>
      </c>
      <c r="K31" s="228">
        <v>-10056.821724339734</v>
      </c>
      <c r="N31" s="372"/>
      <c r="O31" s="372"/>
      <c r="P31" s="372"/>
      <c r="Q31" s="372"/>
      <c r="S31" s="372"/>
      <c r="T31" s="372"/>
      <c r="U31" s="372"/>
      <c r="V31" s="372"/>
      <c r="W31" s="372"/>
    </row>
    <row r="32" spans="1:23" ht="23.6" x14ac:dyDescent="0.3">
      <c r="A32" s="171" t="s">
        <v>243</v>
      </c>
      <c r="B32" s="213" t="s">
        <v>106</v>
      </c>
      <c r="C32" s="299">
        <v>-8.4856184388421809</v>
      </c>
      <c r="D32" s="299">
        <v>0</v>
      </c>
      <c r="E32" s="299">
        <v>0</v>
      </c>
      <c r="F32" s="299">
        <v>0</v>
      </c>
      <c r="H32" s="299">
        <v>-63.934892127456415</v>
      </c>
      <c r="I32" s="299">
        <v>0</v>
      </c>
      <c r="J32" s="299">
        <v>0</v>
      </c>
      <c r="K32" s="299">
        <v>0</v>
      </c>
      <c r="N32" s="372"/>
      <c r="O32" s="372"/>
      <c r="P32" s="372"/>
      <c r="Q32" s="372"/>
      <c r="S32" s="372"/>
      <c r="T32" s="372"/>
      <c r="U32" s="372"/>
      <c r="V32" s="372"/>
      <c r="W32" s="372"/>
    </row>
    <row r="33" spans="1:23" x14ac:dyDescent="0.3">
      <c r="A33" s="171" t="s">
        <v>245</v>
      </c>
      <c r="B33" s="213" t="s">
        <v>107</v>
      </c>
      <c r="C33" s="299">
        <v>-419.76347614234311</v>
      </c>
      <c r="D33" s="299">
        <v>-427.20232317407329</v>
      </c>
      <c r="E33" s="299">
        <v>-1039.9046291052214</v>
      </c>
      <c r="F33" s="299">
        <v>-1435.0630001037966</v>
      </c>
      <c r="H33" s="299">
        <v>-3162.7079109944843</v>
      </c>
      <c r="I33" s="299">
        <v>-3218.7559039550551</v>
      </c>
      <c r="J33" s="299">
        <v>-7835.1614279932901</v>
      </c>
      <c r="K33" s="299">
        <v>-10812.482174282057</v>
      </c>
      <c r="N33" s="372"/>
      <c r="O33" s="372"/>
      <c r="P33" s="372"/>
      <c r="Q33" s="372"/>
      <c r="S33" s="372"/>
      <c r="T33" s="372"/>
      <c r="U33" s="372"/>
      <c r="V33" s="372"/>
      <c r="W33" s="372"/>
    </row>
    <row r="34" spans="1:23" x14ac:dyDescent="0.3">
      <c r="A34" s="171" t="s">
        <v>244</v>
      </c>
      <c r="B34" s="213" t="s">
        <v>114</v>
      </c>
      <c r="C34" s="299">
        <v>-0.26544561682925211</v>
      </c>
      <c r="D34" s="299">
        <v>0</v>
      </c>
      <c r="E34" s="299">
        <v>-0.58554314838409982</v>
      </c>
      <c r="F34" s="299">
        <v>-3.6788889665140498</v>
      </c>
      <c r="H34" s="299">
        <v>-2</v>
      </c>
      <c r="I34" s="299">
        <v>0</v>
      </c>
      <c r="J34" s="299">
        <v>-4.4117748515000006</v>
      </c>
      <c r="K34" s="299">
        <v>-27.718588918200112</v>
      </c>
      <c r="N34" s="372"/>
      <c r="O34" s="372"/>
      <c r="P34" s="372"/>
      <c r="Q34" s="372"/>
      <c r="S34" s="372"/>
      <c r="T34" s="372"/>
      <c r="U34" s="372"/>
      <c r="V34" s="372"/>
      <c r="W34" s="372"/>
    </row>
    <row r="35" spans="1:23" x14ac:dyDescent="0.3">
      <c r="A35" s="193"/>
      <c r="B35" s="220"/>
      <c r="C35" s="299"/>
      <c r="D35" s="299"/>
      <c r="E35" s="299"/>
      <c r="F35" s="299"/>
      <c r="H35" s="299"/>
      <c r="I35" s="299"/>
      <c r="J35" s="299"/>
      <c r="K35" s="299"/>
      <c r="N35" s="372"/>
      <c r="O35" s="372"/>
      <c r="P35" s="372"/>
      <c r="Q35" s="372"/>
      <c r="S35" s="372"/>
      <c r="T35" s="372"/>
      <c r="U35" s="372"/>
      <c r="V35" s="372"/>
      <c r="W35" s="372"/>
    </row>
    <row r="36" spans="1:23" x14ac:dyDescent="0.3">
      <c r="A36" s="171" t="s">
        <v>246</v>
      </c>
      <c r="B36" s="213" t="s">
        <v>108</v>
      </c>
      <c r="C36" s="299">
        <v>7.7554007763355184</v>
      </c>
      <c r="D36" s="299">
        <v>62.555734389921021</v>
      </c>
      <c r="E36" s="299">
        <v>-79.614206611994874</v>
      </c>
      <c r="F36" s="299">
        <v>25.239667265047537</v>
      </c>
      <c r="H36" s="299">
        <v>58.433067149299973</v>
      </c>
      <c r="I36" s="299">
        <v>471.32618076085998</v>
      </c>
      <c r="J36" s="299">
        <v>-599.85323971807543</v>
      </c>
      <c r="K36" s="299">
        <v>190.16827300850068</v>
      </c>
      <c r="N36" s="372"/>
      <c r="O36" s="372"/>
      <c r="P36" s="372"/>
      <c r="Q36" s="372"/>
      <c r="S36" s="372"/>
      <c r="T36" s="372"/>
      <c r="U36" s="372"/>
      <c r="V36" s="372"/>
      <c r="W36" s="372"/>
    </row>
    <row r="37" spans="1:23" x14ac:dyDescent="0.3">
      <c r="A37" s="169" t="s">
        <v>346</v>
      </c>
      <c r="B37" s="213" t="s">
        <v>347</v>
      </c>
      <c r="C37" s="299">
        <v>-45.592514376495529</v>
      </c>
      <c r="D37" s="299">
        <v>-32.825723195088806</v>
      </c>
      <c r="E37" s="299">
        <v>26.248728626382857</v>
      </c>
      <c r="F37" s="299">
        <v>-13.171742886664894</v>
      </c>
      <c r="H37" s="299">
        <v>-343.5167995697056</v>
      </c>
      <c r="I37" s="299">
        <v>-247.32541141339661</v>
      </c>
      <c r="J37" s="299">
        <v>197.77104583548163</v>
      </c>
      <c r="K37" s="299">
        <v>-99.242496779576655</v>
      </c>
      <c r="N37" s="372"/>
      <c r="O37" s="372"/>
      <c r="P37" s="372"/>
      <c r="Q37" s="372"/>
      <c r="S37" s="372"/>
      <c r="T37" s="372"/>
      <c r="U37" s="372"/>
      <c r="V37" s="372"/>
      <c r="W37" s="372"/>
    </row>
    <row r="38" spans="1:23" ht="23.6" x14ac:dyDescent="0.3">
      <c r="A38" s="171" t="s">
        <v>248</v>
      </c>
      <c r="B38" s="213" t="s">
        <v>115</v>
      </c>
      <c r="C38" s="299">
        <v>0</v>
      </c>
      <c r="D38" s="299">
        <v>0</v>
      </c>
      <c r="E38" s="299">
        <v>0</v>
      </c>
      <c r="F38" s="299">
        <v>0</v>
      </c>
      <c r="H38" s="299">
        <v>0</v>
      </c>
      <c r="I38" s="299">
        <v>0</v>
      </c>
      <c r="J38" s="299">
        <v>0</v>
      </c>
      <c r="K38" s="299">
        <v>0</v>
      </c>
      <c r="N38" s="372"/>
      <c r="O38" s="372"/>
      <c r="P38" s="372"/>
      <c r="Q38" s="372"/>
      <c r="S38" s="372"/>
      <c r="T38" s="372"/>
      <c r="U38" s="372"/>
      <c r="V38" s="372"/>
      <c r="W38" s="372"/>
    </row>
    <row r="39" spans="1:23" x14ac:dyDescent="0.3">
      <c r="A39" s="193"/>
      <c r="B39" s="220"/>
      <c r="C39" s="299"/>
      <c r="D39" s="299"/>
      <c r="E39" s="299"/>
      <c r="F39" s="299"/>
      <c r="H39" s="299"/>
      <c r="I39" s="299"/>
      <c r="J39" s="299"/>
      <c r="K39" s="299"/>
    </row>
    <row r="40" spans="1:23" x14ac:dyDescent="0.3">
      <c r="A40" s="171" t="s">
        <v>348</v>
      </c>
      <c r="B40" s="213" t="s">
        <v>349</v>
      </c>
      <c r="C40" s="299">
        <v>-307.01666259205928</v>
      </c>
      <c r="D40" s="299">
        <v>149.41169705943099</v>
      </c>
      <c r="E40" s="299">
        <v>541.83709651883305</v>
      </c>
      <c r="F40" s="299">
        <v>90.311902111832111</v>
      </c>
      <c r="H40" s="299">
        <v>-2313.2170442998704</v>
      </c>
      <c r="I40" s="299">
        <v>1125.7424314942828</v>
      </c>
      <c r="J40" s="299">
        <v>4082.4716037211474</v>
      </c>
      <c r="K40" s="299">
        <v>680.45502646159912</v>
      </c>
      <c r="N40" s="372"/>
      <c r="O40" s="372"/>
      <c r="P40" s="372"/>
      <c r="Q40" s="372"/>
      <c r="S40" s="372"/>
      <c r="T40" s="372"/>
      <c r="U40" s="372"/>
      <c r="V40" s="372"/>
      <c r="W40" s="372"/>
    </row>
    <row r="41" spans="1:23" x14ac:dyDescent="0.3">
      <c r="A41" s="171" t="s">
        <v>350</v>
      </c>
      <c r="B41" s="213" t="s">
        <v>351</v>
      </c>
      <c r="C41" s="299">
        <v>133.1658430486429</v>
      </c>
      <c r="D41" s="299">
        <v>0.87976289601167956</v>
      </c>
      <c r="E41" s="299">
        <v>26.114180678213547</v>
      </c>
      <c r="F41" s="299">
        <v>1.5924396005043464</v>
      </c>
      <c r="H41" s="299">
        <v>1003.33804445</v>
      </c>
      <c r="I41" s="299">
        <v>6.6285735399999997</v>
      </c>
      <c r="J41" s="299">
        <v>196.75729432</v>
      </c>
      <c r="K41" s="299">
        <v>11.998236169999998</v>
      </c>
      <c r="N41" s="372"/>
      <c r="O41" s="372"/>
      <c r="P41" s="372"/>
      <c r="Q41" s="372"/>
      <c r="S41" s="372"/>
      <c r="T41" s="372"/>
      <c r="U41" s="372"/>
      <c r="V41" s="372"/>
      <c r="W41" s="372"/>
    </row>
    <row r="42" spans="1:23" ht="15.05" customHeight="1" x14ac:dyDescent="0.3">
      <c r="A42" s="171" t="s">
        <v>352</v>
      </c>
      <c r="B42" s="213" t="s">
        <v>353</v>
      </c>
      <c r="C42" s="299">
        <v>0</v>
      </c>
      <c r="D42" s="299">
        <v>0</v>
      </c>
      <c r="E42" s="299">
        <v>0</v>
      </c>
      <c r="F42" s="299">
        <v>0</v>
      </c>
      <c r="H42" s="299">
        <v>0</v>
      </c>
      <c r="I42" s="299">
        <v>0</v>
      </c>
      <c r="J42" s="299">
        <v>0</v>
      </c>
      <c r="K42" s="299">
        <v>0</v>
      </c>
      <c r="N42" s="372"/>
      <c r="O42" s="372"/>
      <c r="P42" s="372"/>
      <c r="Q42" s="372"/>
      <c r="S42" s="372"/>
      <c r="T42" s="372"/>
      <c r="U42" s="372"/>
      <c r="V42" s="372"/>
      <c r="W42" s="372"/>
    </row>
    <row r="43" spans="1:23" x14ac:dyDescent="0.3">
      <c r="A43" s="193"/>
      <c r="B43" s="220"/>
      <c r="C43" s="299"/>
      <c r="D43" s="299"/>
      <c r="E43" s="299"/>
      <c r="F43" s="299"/>
      <c r="H43" s="299"/>
      <c r="I43" s="299"/>
      <c r="J43" s="299"/>
      <c r="K43" s="299"/>
    </row>
    <row r="44" spans="1:23" x14ac:dyDescent="0.3">
      <c r="A44" s="168" t="s">
        <v>249</v>
      </c>
      <c r="B44" s="107" t="s">
        <v>109</v>
      </c>
      <c r="C44" s="299">
        <v>-77.352090036948255</v>
      </c>
      <c r="D44" s="299">
        <v>204.10014318496283</v>
      </c>
      <c r="E44" s="299">
        <v>-135.7337616012199</v>
      </c>
      <c r="F44" s="299">
        <v>45.935235231279641</v>
      </c>
      <c r="H44" s="299">
        <v>-582.80932238338664</v>
      </c>
      <c r="I44" s="299">
        <v>1537.7925288271026</v>
      </c>
      <c r="J44" s="299">
        <v>-1022.6860267843913</v>
      </c>
      <c r="K44" s="299">
        <v>346.09902985007648</v>
      </c>
      <c r="N44" s="372"/>
      <c r="O44" s="372"/>
      <c r="P44" s="372"/>
      <c r="Q44" s="372"/>
      <c r="S44" s="372"/>
      <c r="T44" s="372"/>
      <c r="U44" s="372"/>
      <c r="V44" s="372"/>
      <c r="W44" s="372"/>
    </row>
    <row r="45" spans="1:23" ht="15.05" customHeight="1" x14ac:dyDescent="0.3">
      <c r="A45" s="171" t="s">
        <v>250</v>
      </c>
      <c r="B45" s="213" t="s">
        <v>110</v>
      </c>
      <c r="C45" s="299">
        <v>-77.352090039215625</v>
      </c>
      <c r="D45" s="299">
        <v>204.10014318496283</v>
      </c>
      <c r="E45" s="299">
        <v>-135.7337616012199</v>
      </c>
      <c r="F45" s="299">
        <v>45.935235231254772</v>
      </c>
      <c r="H45" s="299">
        <v>-582.80932240047014</v>
      </c>
      <c r="I45" s="299">
        <v>1537.7925288271026</v>
      </c>
      <c r="J45" s="299">
        <v>-1022.6860267843913</v>
      </c>
      <c r="K45" s="299">
        <v>346.09902984988912</v>
      </c>
      <c r="N45" s="372"/>
      <c r="O45" s="372"/>
      <c r="P45" s="372"/>
      <c r="Q45" s="372"/>
      <c r="S45" s="372"/>
      <c r="T45" s="372"/>
      <c r="U45" s="372"/>
      <c r="V45" s="372"/>
      <c r="W45" s="372"/>
    </row>
    <row r="46" spans="1:23" x14ac:dyDescent="0.3">
      <c r="A46" s="171" t="s">
        <v>251</v>
      </c>
      <c r="B46" s="213" t="s">
        <v>111</v>
      </c>
      <c r="C46" s="299">
        <v>0</v>
      </c>
      <c r="D46" s="299">
        <v>0</v>
      </c>
      <c r="E46" s="299">
        <v>0</v>
      </c>
      <c r="F46" s="299">
        <v>-3.3798993496107229E-12</v>
      </c>
      <c r="H46" s="299">
        <v>0</v>
      </c>
      <c r="I46" s="299">
        <v>0</v>
      </c>
      <c r="J46" s="299">
        <v>0</v>
      </c>
      <c r="K46" s="299">
        <v>-2.5465851649641991E-11</v>
      </c>
      <c r="N46" s="372"/>
      <c r="O46" s="372"/>
      <c r="P46" s="372"/>
      <c r="Q46" s="372"/>
      <c r="S46" s="372"/>
      <c r="T46" s="372"/>
      <c r="U46" s="372"/>
      <c r="V46" s="372"/>
      <c r="W46" s="372"/>
    </row>
    <row r="47" spans="1:23" x14ac:dyDescent="0.3">
      <c r="A47" s="193"/>
      <c r="B47" s="220"/>
      <c r="C47" s="110"/>
      <c r="D47" s="110"/>
      <c r="E47" s="110"/>
      <c r="F47" s="110"/>
      <c r="H47" s="110"/>
      <c r="I47" s="110"/>
      <c r="J47" s="110"/>
      <c r="K47" s="110"/>
    </row>
    <row r="48" spans="1:23" ht="23.6" x14ac:dyDescent="0.3">
      <c r="A48" s="168" t="s">
        <v>354</v>
      </c>
      <c r="B48" s="107" t="s">
        <v>355</v>
      </c>
      <c r="C48" s="325">
        <v>153.77906595767726</v>
      </c>
      <c r="D48" s="325">
        <v>880.20391097696552</v>
      </c>
      <c r="E48" s="325">
        <v>4963.2282628745397</v>
      </c>
      <c r="F48" s="325">
        <v>1746.4936781274814</v>
      </c>
      <c r="H48" s="325">
        <v>1158.6483724581194</v>
      </c>
      <c r="I48" s="325">
        <v>6631.8963672559476</v>
      </c>
      <c r="J48" s="325">
        <v>37395.443346628221</v>
      </c>
      <c r="K48" s="325">
        <v>13158.956617851509</v>
      </c>
      <c r="N48" s="372"/>
      <c r="O48" s="372"/>
      <c r="P48" s="372"/>
      <c r="Q48" s="372"/>
      <c r="S48" s="372"/>
      <c r="T48" s="372"/>
      <c r="U48" s="372"/>
      <c r="V48" s="372"/>
      <c r="W48" s="372"/>
    </row>
    <row r="49" spans="1:6" x14ac:dyDescent="0.3">
      <c r="A49" s="103"/>
      <c r="B49" s="65"/>
      <c r="C49" s="66"/>
      <c r="D49" s="66"/>
      <c r="E49" s="66"/>
      <c r="F49" s="66"/>
    </row>
  </sheetData>
  <mergeCells count="3">
    <mergeCell ref="C7:F7"/>
    <mergeCell ref="H7:K7"/>
    <mergeCell ref="H6:K6"/>
  </mergeCells>
  <conditionalFormatting sqref="C13:E29 C44:E46 C40:E42 C36:E38 C32:E34 C48:E48 C10:F10">
    <cfRule type="cellIs" dxfId="23" priority="12" operator="equal">
      <formula>""</formula>
    </cfRule>
  </conditionalFormatting>
  <conditionalFormatting sqref="F13:F29 F44:F46 F40:F42 F36:F38 F32:F34 F48">
    <cfRule type="cellIs" dxfId="22" priority="3" operator="equal">
      <formula>""</formula>
    </cfRule>
  </conditionalFormatting>
  <conditionalFormatting sqref="H10:J10 H13:J29 H44:J46 H40:J42 H36:J38 H32:J34 H48:J48">
    <cfRule type="cellIs" dxfId="21" priority="2" operator="equal">
      <formula>""</formula>
    </cfRule>
  </conditionalFormatting>
  <conditionalFormatting sqref="K10 K13:K29 K44:K46 K40:K42 K36:K38 K32:K34 K48">
    <cfRule type="cellIs" dxfId="20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3"/>
  <sheetViews>
    <sheetView zoomScaleNormal="10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5.05" x14ac:dyDescent="0.3"/>
  <cols>
    <col min="1" max="2" width="44.6640625" customWidth="1"/>
    <col min="3" max="7" width="8.6640625" customWidth="1"/>
    <col min="8" max="11" width="10" customWidth="1"/>
    <col min="14" max="14" width="11.5546875" bestFit="1" customWidth="1"/>
    <col min="15" max="15" width="14.44140625" bestFit="1" customWidth="1"/>
    <col min="16" max="17" width="14.88671875" bestFit="1" customWidth="1"/>
    <col min="20" max="20" width="11.5546875" bestFit="1" customWidth="1"/>
    <col min="21" max="21" width="12.6640625" bestFit="1" customWidth="1"/>
    <col min="22" max="23" width="13.5546875" bestFit="1" customWidth="1"/>
  </cols>
  <sheetData>
    <row r="1" spans="1:23" ht="15.05" customHeight="1" x14ac:dyDescent="0.3">
      <c r="A1" s="62" t="s">
        <v>125</v>
      </c>
      <c r="B1" s="62"/>
    </row>
    <row r="2" spans="1:23" ht="15.05" customHeight="1" x14ac:dyDescent="0.3">
      <c r="A2" s="140" t="s">
        <v>310</v>
      </c>
      <c r="B2" s="61"/>
    </row>
    <row r="3" spans="1:23" ht="15.05" customHeight="1" x14ac:dyDescent="0.3">
      <c r="A3" s="32" t="s">
        <v>133</v>
      </c>
      <c r="B3" s="32"/>
    </row>
    <row r="4" spans="1:23" ht="15.05" customHeight="1" x14ac:dyDescent="0.3">
      <c r="A4" s="3" t="s">
        <v>2</v>
      </c>
      <c r="B4" s="3"/>
    </row>
    <row r="5" spans="1:23" ht="15.05" customHeight="1" x14ac:dyDescent="0.3">
      <c r="A5" s="4" t="s">
        <v>3</v>
      </c>
      <c r="B5" s="4"/>
    </row>
    <row r="6" spans="1:23" ht="50.1" customHeight="1" x14ac:dyDescent="0.3">
      <c r="A6" s="63"/>
      <c r="B6" s="63"/>
      <c r="C6" s="35"/>
      <c r="D6" s="35"/>
      <c r="E6" s="35"/>
      <c r="F6" s="35"/>
      <c r="H6" s="386"/>
      <c r="I6" s="387"/>
      <c r="J6" s="387"/>
      <c r="K6" s="387"/>
    </row>
    <row r="7" spans="1:23" x14ac:dyDescent="0.3">
      <c r="A7" s="162" t="s">
        <v>182</v>
      </c>
      <c r="B7" s="362" t="s">
        <v>83</v>
      </c>
      <c r="C7" s="384" t="s">
        <v>505</v>
      </c>
      <c r="D7" s="385"/>
      <c r="E7" s="385"/>
      <c r="F7" s="385"/>
      <c r="H7" s="386" t="s">
        <v>506</v>
      </c>
      <c r="I7" s="387"/>
      <c r="J7" s="387"/>
      <c r="K7" s="387"/>
    </row>
    <row r="8" spans="1:23" x14ac:dyDescent="0.3">
      <c r="A8" s="190" t="s">
        <v>184</v>
      </c>
      <c r="B8" s="362" t="s">
        <v>9</v>
      </c>
      <c r="C8" s="94"/>
      <c r="D8" s="94"/>
      <c r="E8" s="94"/>
      <c r="F8" s="353"/>
      <c r="H8" s="345"/>
      <c r="I8" s="345"/>
      <c r="J8" s="345"/>
      <c r="K8" s="354"/>
    </row>
    <row r="9" spans="1:23" x14ac:dyDescent="0.3">
      <c r="A9" s="162" t="s">
        <v>492</v>
      </c>
      <c r="B9" s="362" t="s">
        <v>493</v>
      </c>
      <c r="C9" s="93" t="s">
        <v>8</v>
      </c>
      <c r="D9" s="93" t="s">
        <v>39</v>
      </c>
      <c r="E9" s="97" t="s">
        <v>397</v>
      </c>
      <c r="F9" s="351" t="s">
        <v>406</v>
      </c>
      <c r="H9" s="345" t="s">
        <v>8</v>
      </c>
      <c r="I9" s="345" t="s">
        <v>39</v>
      </c>
      <c r="J9" s="345" t="s">
        <v>397</v>
      </c>
      <c r="K9" s="355" t="s">
        <v>406</v>
      </c>
      <c r="R9" s="373"/>
    </row>
    <row r="10" spans="1:23" ht="23.6" x14ac:dyDescent="0.3">
      <c r="A10" s="231" t="s">
        <v>356</v>
      </c>
      <c r="B10" s="107" t="s">
        <v>468</v>
      </c>
      <c r="C10" s="205">
        <v>-11.573818908154378</v>
      </c>
      <c r="D10" s="205">
        <v>-267.16016512115192</v>
      </c>
      <c r="E10" s="205">
        <v>3164.3976816335658</v>
      </c>
      <c r="F10" s="205">
        <v>1559.1745926647443</v>
      </c>
      <c r="H10" s="205">
        <v>-87.20293856348917</v>
      </c>
      <c r="I10" s="205">
        <v>-2012.9182641053192</v>
      </c>
      <c r="J10" s="205">
        <v>23842.154332268103</v>
      </c>
      <c r="K10" s="205">
        <v>11747.600968432518</v>
      </c>
      <c r="N10" s="372"/>
      <c r="O10" s="372"/>
      <c r="P10" s="372"/>
      <c r="Q10" s="372"/>
      <c r="S10" s="372"/>
      <c r="T10" s="372"/>
      <c r="U10" s="372"/>
      <c r="V10" s="372"/>
      <c r="W10" s="372"/>
    </row>
    <row r="11" spans="1:23" x14ac:dyDescent="0.3">
      <c r="A11" s="185"/>
      <c r="B11" s="220"/>
      <c r="C11" s="110"/>
      <c r="D11" s="110"/>
      <c r="E11" s="110"/>
      <c r="F11" s="110"/>
      <c r="H11" s="110"/>
      <c r="I11" s="110"/>
      <c r="J11" s="110"/>
      <c r="K11" s="110"/>
    </row>
    <row r="12" spans="1:23" x14ac:dyDescent="0.3">
      <c r="A12" s="231" t="s">
        <v>339</v>
      </c>
      <c r="B12" s="107" t="s">
        <v>340</v>
      </c>
      <c r="C12" s="333">
        <v>708.7983616980955</v>
      </c>
      <c r="D12" s="333">
        <v>1000.4483934384493</v>
      </c>
      <c r="E12" s="333">
        <v>2133.6707297370631</v>
      </c>
      <c r="F12" s="333">
        <v>1442.1589982546482</v>
      </c>
      <c r="H12" s="333">
        <v>5340.4412562143016</v>
      </c>
      <c r="I12" s="333">
        <v>7537.878420361998</v>
      </c>
      <c r="J12" s="333">
        <v>16076.142113203903</v>
      </c>
      <c r="K12" s="333">
        <v>10865.946972349648</v>
      </c>
      <c r="N12" s="372"/>
      <c r="O12" s="372"/>
      <c r="P12" s="372"/>
      <c r="Q12" s="372"/>
      <c r="S12" s="372"/>
      <c r="T12" s="372"/>
      <c r="U12" s="372"/>
      <c r="V12" s="372"/>
      <c r="W12" s="372"/>
    </row>
    <row r="13" spans="1:23" x14ac:dyDescent="0.3">
      <c r="A13" s="230" t="s">
        <v>234</v>
      </c>
      <c r="B13" s="213" t="s">
        <v>96</v>
      </c>
      <c r="C13" s="330">
        <v>-79.222330932868971</v>
      </c>
      <c r="D13" s="330">
        <v>927.62078166114225</v>
      </c>
      <c r="E13" s="330">
        <v>1126.6908277653758</v>
      </c>
      <c r="F13" s="330">
        <v>-274.42018463183138</v>
      </c>
      <c r="H13" s="330">
        <v>-596.90065241370132</v>
      </c>
      <c r="I13" s="330">
        <v>6989.1587794258767</v>
      </c>
      <c r="J13" s="330">
        <v>8489.0520417982243</v>
      </c>
      <c r="K13" s="330">
        <v>-2067.6188811085335</v>
      </c>
      <c r="N13" s="372"/>
      <c r="O13" s="372"/>
      <c r="P13" s="372"/>
      <c r="Q13" s="372"/>
      <c r="S13" s="372"/>
      <c r="T13" s="372"/>
      <c r="U13" s="372"/>
      <c r="V13" s="372"/>
      <c r="W13" s="372"/>
    </row>
    <row r="14" spans="1:23" x14ac:dyDescent="0.3">
      <c r="A14" s="184" t="s">
        <v>235</v>
      </c>
      <c r="B14" s="213" t="s">
        <v>97</v>
      </c>
      <c r="C14" s="330">
        <v>-0.3756456968195187</v>
      </c>
      <c r="D14" s="330">
        <v>1.5620613204259572</v>
      </c>
      <c r="E14" s="330">
        <v>0.1422119400783379</v>
      </c>
      <c r="F14" s="330">
        <v>22.613649385273522</v>
      </c>
      <c r="H14" s="330">
        <v>-2.8303025026866635</v>
      </c>
      <c r="I14" s="330">
        <v>11.769351018749376</v>
      </c>
      <c r="J14" s="330">
        <v>1.0714958625202371</v>
      </c>
      <c r="K14" s="330">
        <v>170.38254129334337</v>
      </c>
      <c r="N14" s="372"/>
      <c r="O14" s="372"/>
      <c r="P14" s="372"/>
      <c r="Q14" s="372"/>
      <c r="S14" s="372"/>
      <c r="T14" s="372"/>
      <c r="U14" s="372"/>
      <c r="V14" s="372"/>
      <c r="W14" s="372"/>
    </row>
    <row r="15" spans="1:23" x14ac:dyDescent="0.3">
      <c r="A15" s="184" t="s">
        <v>236</v>
      </c>
      <c r="B15" s="213" t="s">
        <v>98</v>
      </c>
      <c r="C15" s="330">
        <v>254.03421689515909</v>
      </c>
      <c r="D15" s="330">
        <v>-12.652380074624515</v>
      </c>
      <c r="E15" s="330">
        <v>552.17617495007801</v>
      </c>
      <c r="F15" s="330">
        <v>454.51343869634945</v>
      </c>
      <c r="H15" s="330">
        <v>1914.0208071965765</v>
      </c>
      <c r="I15" s="330">
        <v>-95.329357672258425</v>
      </c>
      <c r="J15" s="330">
        <v>4160.3713901613628</v>
      </c>
      <c r="K15" s="330">
        <v>3424.531503857645</v>
      </c>
      <c r="N15" s="372"/>
      <c r="O15" s="372"/>
      <c r="P15" s="372"/>
      <c r="Q15" s="372"/>
      <c r="S15" s="372"/>
      <c r="T15" s="372"/>
      <c r="U15" s="372"/>
      <c r="V15" s="372"/>
      <c r="W15" s="372"/>
    </row>
    <row r="16" spans="1:23" x14ac:dyDescent="0.3">
      <c r="A16" s="184" t="s">
        <v>322</v>
      </c>
      <c r="B16" s="213" t="s">
        <v>118</v>
      </c>
      <c r="C16" s="330">
        <v>523.17629325110568</v>
      </c>
      <c r="D16" s="330">
        <v>331.48743162769694</v>
      </c>
      <c r="E16" s="330">
        <v>966.73261348144979</v>
      </c>
      <c r="F16" s="330">
        <v>917.3414244498415</v>
      </c>
      <c r="H16" s="330">
        <v>3941.8717815004566</v>
      </c>
      <c r="I16" s="330">
        <v>2497.5920535988826</v>
      </c>
      <c r="J16" s="330">
        <v>7283.846876275984</v>
      </c>
      <c r="K16" s="330">
        <v>6911.7089625173312</v>
      </c>
      <c r="N16" s="372"/>
      <c r="O16" s="372"/>
      <c r="P16" s="372"/>
      <c r="Q16" s="372"/>
      <c r="S16" s="372"/>
      <c r="T16" s="372"/>
      <c r="U16" s="372"/>
      <c r="V16" s="372"/>
      <c r="W16" s="372"/>
    </row>
    <row r="17" spans="1:23" x14ac:dyDescent="0.3">
      <c r="A17" s="184" t="s">
        <v>323</v>
      </c>
      <c r="B17" s="213" t="s">
        <v>119</v>
      </c>
      <c r="C17" s="330">
        <v>-269.14207635594664</v>
      </c>
      <c r="D17" s="330">
        <v>-344.13981170232148</v>
      </c>
      <c r="E17" s="330">
        <v>-414.55643853137161</v>
      </c>
      <c r="F17" s="330">
        <v>-462.82798575349193</v>
      </c>
      <c r="H17" s="330">
        <v>-2027.8509743038803</v>
      </c>
      <c r="I17" s="330">
        <v>-2592.9214112711411</v>
      </c>
      <c r="J17" s="330">
        <v>-3123.4754861146193</v>
      </c>
      <c r="K17" s="330">
        <v>-3487.1774586596853</v>
      </c>
      <c r="N17" s="372"/>
      <c r="O17" s="372"/>
      <c r="P17" s="372"/>
      <c r="Q17" s="372"/>
      <c r="S17" s="372"/>
      <c r="T17" s="372"/>
      <c r="U17" s="372"/>
      <c r="V17" s="372"/>
      <c r="W17" s="372"/>
    </row>
    <row r="18" spans="1:23" x14ac:dyDescent="0.3">
      <c r="A18" s="184" t="s">
        <v>324</v>
      </c>
      <c r="B18" s="213" t="s">
        <v>319</v>
      </c>
      <c r="C18" s="330">
        <v>-26.580043014934983</v>
      </c>
      <c r="D18" s="330">
        <v>-57.168467345516028</v>
      </c>
      <c r="E18" s="330">
        <v>265.59465655180924</v>
      </c>
      <c r="F18" s="330">
        <v>-10.241013035359389</v>
      </c>
      <c r="H18" s="330">
        <v>-200.26733409602764</v>
      </c>
      <c r="I18" s="330">
        <v>-430.73581721479053</v>
      </c>
      <c r="J18" s="330">
        <v>2001.1229397896068</v>
      </c>
      <c r="K18" s="330">
        <v>-77.160912714915327</v>
      </c>
      <c r="N18" s="372"/>
      <c r="O18" s="372"/>
      <c r="P18" s="372"/>
      <c r="Q18" s="372"/>
      <c r="S18" s="372"/>
      <c r="T18" s="372"/>
      <c r="U18" s="372"/>
      <c r="V18" s="372"/>
      <c r="W18" s="372"/>
    </row>
    <row r="19" spans="1:23" x14ac:dyDescent="0.3">
      <c r="A19" s="184" t="s">
        <v>325</v>
      </c>
      <c r="B19" s="213" t="s">
        <v>320</v>
      </c>
      <c r="C19" s="330">
        <v>280.61425991009406</v>
      </c>
      <c r="D19" s="330">
        <v>44.516087270891504</v>
      </c>
      <c r="E19" s="330">
        <v>286.58151839826894</v>
      </c>
      <c r="F19" s="330">
        <v>464.75445173170897</v>
      </c>
      <c r="H19" s="330">
        <v>2114.288141292604</v>
      </c>
      <c r="I19" s="330">
        <v>335.40645954253205</v>
      </c>
      <c r="J19" s="330">
        <v>2159.2484503717574</v>
      </c>
      <c r="K19" s="330">
        <v>3501.6924165725613</v>
      </c>
      <c r="N19" s="372"/>
      <c r="O19" s="372"/>
      <c r="P19" s="372"/>
      <c r="Q19" s="372"/>
      <c r="S19" s="372"/>
      <c r="T19" s="372"/>
      <c r="U19" s="372"/>
      <c r="V19" s="372"/>
      <c r="W19" s="372"/>
    </row>
    <row r="20" spans="1:23" x14ac:dyDescent="0.3">
      <c r="A20" s="184" t="s">
        <v>326</v>
      </c>
      <c r="B20" s="213" t="s">
        <v>121</v>
      </c>
      <c r="C20" s="330">
        <v>507.73986966820172</v>
      </c>
      <c r="D20" s="330">
        <v>325.01257433138903</v>
      </c>
      <c r="E20" s="330">
        <v>573.86691800064034</v>
      </c>
      <c r="F20" s="330">
        <v>704.50904196238548</v>
      </c>
      <c r="H20" s="330">
        <v>3825.5660480150664</v>
      </c>
      <c r="I20" s="330">
        <v>2448.8072412998504</v>
      </c>
      <c r="J20" s="330">
        <v>4323.8002936758248</v>
      </c>
      <c r="K20" s="330">
        <v>5308.1233766655942</v>
      </c>
      <c r="N20" s="372"/>
      <c r="O20" s="372"/>
      <c r="P20" s="372"/>
      <c r="Q20" s="372"/>
      <c r="S20" s="372"/>
      <c r="T20" s="372"/>
      <c r="U20" s="372"/>
      <c r="V20" s="372"/>
      <c r="W20" s="372"/>
    </row>
    <row r="21" spans="1:23" x14ac:dyDescent="0.3">
      <c r="A21" s="184" t="s">
        <v>327</v>
      </c>
      <c r="B21" s="213" t="s">
        <v>122</v>
      </c>
      <c r="C21" s="330">
        <v>-227.12560975810769</v>
      </c>
      <c r="D21" s="330">
        <v>-280.49648706049749</v>
      </c>
      <c r="E21" s="330">
        <v>-287.2853996023714</v>
      </c>
      <c r="F21" s="330">
        <v>-239.7545902306766</v>
      </c>
      <c r="H21" s="330">
        <v>-1711.2779067224624</v>
      </c>
      <c r="I21" s="330">
        <v>-2113.4007817573183</v>
      </c>
      <c r="J21" s="330">
        <v>-2164.5518433040675</v>
      </c>
      <c r="K21" s="330">
        <v>-1806.4309600930328</v>
      </c>
      <c r="N21" s="372"/>
      <c r="O21" s="372"/>
      <c r="P21" s="372"/>
      <c r="Q21" s="372"/>
      <c r="S21" s="372"/>
      <c r="T21" s="372"/>
      <c r="U21" s="372"/>
      <c r="V21" s="372"/>
      <c r="W21" s="372"/>
    </row>
    <row r="22" spans="1:23" x14ac:dyDescent="0.3">
      <c r="A22" s="230" t="s">
        <v>239</v>
      </c>
      <c r="B22" s="213" t="s">
        <v>113</v>
      </c>
      <c r="C22" s="330">
        <v>-81.540085710766704</v>
      </c>
      <c r="D22" s="330">
        <v>-40.353118880647081</v>
      </c>
      <c r="E22" s="330">
        <v>2.0758582175361044</v>
      </c>
      <c r="F22" s="330">
        <v>14.713922552913811</v>
      </c>
      <c r="H22" s="330">
        <v>-614.36377578777171</v>
      </c>
      <c r="I22" s="330">
        <v>-304.04057420623542</v>
      </c>
      <c r="J22" s="330">
        <v>15.640553740025782</v>
      </c>
      <c r="K22" s="330">
        <v>110.86204947492911</v>
      </c>
      <c r="N22" s="372"/>
      <c r="O22" s="372"/>
      <c r="P22" s="372"/>
      <c r="Q22" s="372"/>
      <c r="S22" s="372"/>
      <c r="T22" s="372"/>
      <c r="U22" s="372"/>
      <c r="V22" s="372"/>
      <c r="W22" s="372"/>
    </row>
    <row r="23" spans="1:23" x14ac:dyDescent="0.3">
      <c r="A23" s="184" t="s">
        <v>357</v>
      </c>
      <c r="B23" s="213" t="s">
        <v>358</v>
      </c>
      <c r="C23" s="330">
        <v>-85.062702708576765</v>
      </c>
      <c r="D23" s="330">
        <v>-11.311817700012977</v>
      </c>
      <c r="E23" s="330">
        <v>1.4732573041681098</v>
      </c>
      <c r="F23" s="330">
        <v>15.250293449835407</v>
      </c>
      <c r="H23" s="330">
        <v>-640.90493355777164</v>
      </c>
      <c r="I23" s="330">
        <v>-85.228890460747778</v>
      </c>
      <c r="J23" s="330">
        <v>11.100257158254623</v>
      </c>
      <c r="K23" s="330">
        <v>114.90333599778488</v>
      </c>
      <c r="N23" s="372"/>
      <c r="O23" s="372"/>
      <c r="P23" s="372"/>
      <c r="Q23" s="372"/>
      <c r="S23" s="372"/>
      <c r="T23" s="372"/>
      <c r="U23" s="372"/>
      <c r="V23" s="372"/>
      <c r="W23" s="372"/>
    </row>
    <row r="24" spans="1:23" ht="25.2" customHeight="1" x14ac:dyDescent="0.3">
      <c r="A24" s="230" t="s">
        <v>328</v>
      </c>
      <c r="B24" s="213" t="s">
        <v>321</v>
      </c>
      <c r="C24" s="331">
        <v>3.5226169978100641</v>
      </c>
      <c r="D24" s="331">
        <v>-29.041301180634122</v>
      </c>
      <c r="E24" s="331">
        <v>0.60260091336799315</v>
      </c>
      <c r="F24" s="331">
        <v>-0.53637089692161377</v>
      </c>
      <c r="H24" s="331">
        <v>26.541157769999927</v>
      </c>
      <c r="I24" s="331">
        <v>-218.81168374548781</v>
      </c>
      <c r="J24" s="331">
        <v>4.5402965817711447</v>
      </c>
      <c r="K24" s="331">
        <v>-4.0412865228558985</v>
      </c>
      <c r="N24" s="372"/>
      <c r="O24" s="372"/>
      <c r="P24" s="372"/>
      <c r="Q24" s="372"/>
      <c r="S24" s="372"/>
      <c r="T24" s="372"/>
      <c r="U24" s="372"/>
      <c r="V24" s="372"/>
      <c r="W24" s="372"/>
    </row>
    <row r="25" spans="1:23" x14ac:dyDescent="0.3">
      <c r="A25" s="184" t="s">
        <v>280</v>
      </c>
      <c r="B25" s="213" t="s">
        <v>123</v>
      </c>
      <c r="C25" s="330">
        <v>35.301847603689694</v>
      </c>
      <c r="D25" s="330">
        <v>1.448696609531126</v>
      </c>
      <c r="E25" s="330">
        <v>2.6383959004275197</v>
      </c>
      <c r="F25" s="330">
        <v>5.7885739288796874</v>
      </c>
      <c r="H25" s="330">
        <v>265.98177077000003</v>
      </c>
      <c r="I25" s="330">
        <v>10.915204604512269</v>
      </c>
      <c r="J25" s="330">
        <v>19.878993911771147</v>
      </c>
      <c r="K25" s="330">
        <v>43.61401026714401</v>
      </c>
      <c r="N25" s="372"/>
      <c r="O25" s="372"/>
      <c r="P25" s="372"/>
      <c r="Q25" s="372"/>
      <c r="S25" s="372"/>
      <c r="T25" s="372"/>
      <c r="U25" s="372"/>
      <c r="V25" s="372"/>
      <c r="W25" s="372"/>
    </row>
    <row r="26" spans="1:23" x14ac:dyDescent="0.3">
      <c r="A26" s="184" t="s">
        <v>281</v>
      </c>
      <c r="B26" s="213" t="s">
        <v>124</v>
      </c>
      <c r="C26" s="330">
        <v>-31.779230605879629</v>
      </c>
      <c r="D26" s="330">
        <v>-30.489997790165248</v>
      </c>
      <c r="E26" s="330">
        <v>-2.0357949870595262</v>
      </c>
      <c r="F26" s="330">
        <v>-6.3249448258013015</v>
      </c>
      <c r="H26" s="330">
        <v>-239.4406130000001</v>
      </c>
      <c r="I26" s="330">
        <v>-229.72688835000008</v>
      </c>
      <c r="J26" s="330">
        <v>-15.338697330000002</v>
      </c>
      <c r="K26" s="330">
        <v>-47.655296789999909</v>
      </c>
      <c r="N26" s="372"/>
      <c r="O26" s="372"/>
      <c r="P26" s="372"/>
      <c r="Q26" s="372"/>
      <c r="S26" s="372"/>
      <c r="T26" s="372"/>
      <c r="U26" s="372"/>
      <c r="V26" s="372"/>
      <c r="W26" s="372"/>
    </row>
    <row r="27" spans="1:23" x14ac:dyDescent="0.3">
      <c r="A27" s="230" t="s">
        <v>242</v>
      </c>
      <c r="B27" s="213" t="s">
        <v>104</v>
      </c>
      <c r="C27" s="330">
        <v>-27.682324963884319</v>
      </c>
      <c r="D27" s="330">
        <v>-54.727761599959798</v>
      </c>
      <c r="E27" s="330">
        <v>-265.07859898363847</v>
      </c>
      <c r="F27" s="330">
        <v>-204.22107460278235</v>
      </c>
      <c r="H27" s="330">
        <v>-208.57247744038642</v>
      </c>
      <c r="I27" s="330">
        <v>-412.3463197748971</v>
      </c>
      <c r="J27" s="330">
        <v>-1997.2347040422244</v>
      </c>
      <c r="K27" s="330">
        <v>-1538.7036865946636</v>
      </c>
      <c r="N27" s="372"/>
      <c r="O27" s="372"/>
      <c r="P27" s="372"/>
      <c r="Q27" s="372"/>
      <c r="S27" s="372"/>
      <c r="T27" s="372"/>
      <c r="U27" s="372"/>
      <c r="V27" s="372"/>
      <c r="W27" s="372"/>
    </row>
    <row r="28" spans="1:23" x14ac:dyDescent="0.3">
      <c r="A28" s="184" t="s">
        <v>240</v>
      </c>
      <c r="B28" s="213" t="s">
        <v>105</v>
      </c>
      <c r="C28" s="330">
        <v>647.67478560159964</v>
      </c>
      <c r="D28" s="330">
        <v>179.46513773717206</v>
      </c>
      <c r="E28" s="330">
        <v>717.76964122900904</v>
      </c>
      <c r="F28" s="330">
        <v>1429.6964351996651</v>
      </c>
      <c r="H28" s="330">
        <v>4879.9056721152538</v>
      </c>
      <c r="I28" s="330">
        <v>1352.1800802807231</v>
      </c>
      <c r="J28" s="330">
        <v>5408.0353618399686</v>
      </c>
      <c r="K28" s="330">
        <v>10772.047791011877</v>
      </c>
      <c r="N28" s="372"/>
      <c r="O28" s="372"/>
      <c r="P28" s="372"/>
      <c r="Q28" s="372"/>
      <c r="S28" s="372"/>
      <c r="T28" s="372"/>
      <c r="U28" s="372"/>
      <c r="V28" s="372"/>
      <c r="W28" s="372"/>
    </row>
    <row r="29" spans="1:23" x14ac:dyDescent="0.3">
      <c r="A29" s="184" t="s">
        <v>241</v>
      </c>
      <c r="B29" s="213" t="s">
        <v>112</v>
      </c>
      <c r="C29" s="330">
        <v>-4.0902534943238047</v>
      </c>
      <c r="D29" s="330">
        <v>-0.46632672505939327</v>
      </c>
      <c r="E29" s="330">
        <v>-0.10538538137557883</v>
      </c>
      <c r="F29" s="330">
        <v>-0.73718834493984997</v>
      </c>
      <c r="H29" s="330">
        <v>-30.818014952982708</v>
      </c>
      <c r="I29" s="330">
        <v>-3.5135387099599988</v>
      </c>
      <c r="J29" s="330">
        <v>-0.79402615597429871</v>
      </c>
      <c r="K29" s="330">
        <v>-5.5543455849492993</v>
      </c>
      <c r="N29" s="372"/>
      <c r="O29" s="372"/>
      <c r="P29" s="372"/>
      <c r="Q29" s="372"/>
      <c r="S29" s="372"/>
      <c r="T29" s="372"/>
      <c r="U29" s="372"/>
      <c r="V29" s="372"/>
      <c r="W29" s="372"/>
    </row>
    <row r="30" spans="1:23" x14ac:dyDescent="0.3">
      <c r="A30" s="185"/>
      <c r="B30" s="220"/>
      <c r="C30" s="274"/>
      <c r="D30" s="274"/>
      <c r="E30" s="274"/>
      <c r="F30" s="274"/>
      <c r="H30" s="274"/>
      <c r="I30" s="274"/>
      <c r="J30" s="274"/>
      <c r="K30" s="274"/>
    </row>
    <row r="31" spans="1:23" x14ac:dyDescent="0.3">
      <c r="A31" s="178" t="s">
        <v>344</v>
      </c>
      <c r="B31" s="107" t="s">
        <v>345</v>
      </c>
      <c r="C31" s="333">
        <v>-598.19479208084783</v>
      </c>
      <c r="D31" s="333">
        <v>-115.34884639670001</v>
      </c>
      <c r="E31" s="333">
        <v>-414.95279230081104</v>
      </c>
      <c r="F31" s="333">
        <v>-1417.1952258108167</v>
      </c>
      <c r="H31" s="333">
        <v>-4507.0986609331485</v>
      </c>
      <c r="I31" s="333">
        <v>-869.09588317593625</v>
      </c>
      <c r="J31" s="333">
        <v>-3126.4618135904611</v>
      </c>
      <c r="K31" s="333">
        <v>-10677.857428871599</v>
      </c>
      <c r="N31" s="372"/>
      <c r="O31" s="372"/>
      <c r="P31" s="372"/>
      <c r="Q31" s="372"/>
      <c r="S31" s="372"/>
      <c r="T31" s="372"/>
      <c r="U31" s="372"/>
      <c r="V31" s="372"/>
      <c r="W31" s="372"/>
    </row>
    <row r="32" spans="1:23" ht="23.6" x14ac:dyDescent="0.3">
      <c r="A32" s="230" t="s">
        <v>243</v>
      </c>
      <c r="B32" s="213" t="s">
        <v>106</v>
      </c>
      <c r="C32" s="300">
        <v>-8.4856184388421809</v>
      </c>
      <c r="D32" s="300">
        <v>0</v>
      </c>
      <c r="E32" s="300">
        <v>0</v>
      </c>
      <c r="F32" s="300">
        <v>0</v>
      </c>
      <c r="H32" s="300">
        <v>-63.934892127456415</v>
      </c>
      <c r="I32" s="300">
        <v>0</v>
      </c>
      <c r="J32" s="300">
        <v>0</v>
      </c>
      <c r="K32" s="300">
        <v>0</v>
      </c>
      <c r="N32" s="372"/>
      <c r="O32" s="372"/>
      <c r="P32" s="372"/>
      <c r="Q32" s="372"/>
      <c r="S32" s="372"/>
      <c r="T32" s="372"/>
      <c r="U32" s="372"/>
      <c r="V32" s="372"/>
      <c r="W32" s="372"/>
    </row>
    <row r="33" spans="1:23" x14ac:dyDescent="0.3">
      <c r="A33" s="230" t="s">
        <v>245</v>
      </c>
      <c r="B33" s="213" t="s">
        <v>107</v>
      </c>
      <c r="C33" s="300">
        <v>-249.57304697844268</v>
      </c>
      <c r="D33" s="300">
        <v>-292.65548563534139</v>
      </c>
      <c r="E33" s="300">
        <v>-899.1217570377014</v>
      </c>
      <c r="F33" s="300">
        <v>-1517.7379045712169</v>
      </c>
      <c r="H33" s="300">
        <v>-1880.4081224590764</v>
      </c>
      <c r="I33" s="300">
        <v>-2205.0127565194798</v>
      </c>
      <c r="J33" s="300">
        <v>-6774.4328784005611</v>
      </c>
      <c r="K33" s="300">
        <v>-11435.396241991835</v>
      </c>
      <c r="N33" s="372"/>
      <c r="O33" s="372"/>
      <c r="P33" s="372"/>
      <c r="Q33" s="372"/>
      <c r="S33" s="372"/>
      <c r="T33" s="372"/>
      <c r="U33" s="372"/>
      <c r="V33" s="372"/>
      <c r="W33" s="372"/>
    </row>
    <row r="34" spans="1:23" x14ac:dyDescent="0.3">
      <c r="A34" s="230" t="s">
        <v>244</v>
      </c>
      <c r="B34" s="213" t="s">
        <v>114</v>
      </c>
      <c r="C34" s="300">
        <v>-0.26544561682925211</v>
      </c>
      <c r="D34" s="300">
        <v>0</v>
      </c>
      <c r="E34" s="300">
        <v>-0.58554314838409982</v>
      </c>
      <c r="F34" s="300">
        <v>-3.6788889665140498</v>
      </c>
      <c r="H34" s="300">
        <v>-2</v>
      </c>
      <c r="I34" s="300">
        <v>0</v>
      </c>
      <c r="J34" s="300">
        <v>-4.4117748515000006</v>
      </c>
      <c r="K34" s="300">
        <v>-27.718588918200112</v>
      </c>
      <c r="N34" s="372"/>
      <c r="O34" s="372"/>
      <c r="P34" s="372"/>
      <c r="Q34" s="372"/>
      <c r="S34" s="372"/>
      <c r="T34" s="372"/>
      <c r="U34" s="372"/>
      <c r="V34" s="372"/>
      <c r="W34" s="372"/>
    </row>
    <row r="35" spans="1:23" x14ac:dyDescent="0.3">
      <c r="A35" s="185"/>
      <c r="B35" s="220"/>
      <c r="C35" s="300">
        <v>0</v>
      </c>
      <c r="D35" s="300">
        <v>0</v>
      </c>
      <c r="E35" s="300">
        <v>0</v>
      </c>
      <c r="F35" s="300">
        <v>0</v>
      </c>
      <c r="H35" s="300"/>
      <c r="I35" s="300"/>
      <c r="J35" s="300"/>
      <c r="K35" s="300"/>
      <c r="N35" s="372"/>
      <c r="O35" s="372"/>
      <c r="P35" s="372"/>
      <c r="Q35" s="372"/>
      <c r="S35" s="372"/>
      <c r="T35" s="372"/>
      <c r="U35" s="372"/>
      <c r="V35" s="372"/>
      <c r="W35" s="372"/>
    </row>
    <row r="36" spans="1:23" x14ac:dyDescent="0.3">
      <c r="A36" s="230" t="s">
        <v>246</v>
      </c>
      <c r="B36" s="213" t="s">
        <v>108</v>
      </c>
      <c r="C36" s="300">
        <v>7.7554007763355184</v>
      </c>
      <c r="D36" s="300">
        <v>62.555734389921021</v>
      </c>
      <c r="E36" s="300">
        <v>-79.614206611994874</v>
      </c>
      <c r="F36" s="300">
        <v>25.239667265047537</v>
      </c>
      <c r="H36" s="300">
        <v>58.433067149299973</v>
      </c>
      <c r="I36" s="300">
        <v>471.32618076085998</v>
      </c>
      <c r="J36" s="300">
        <v>-599.85323971807543</v>
      </c>
      <c r="K36" s="300">
        <v>190.16827300850068</v>
      </c>
      <c r="N36" s="372"/>
      <c r="O36" s="372"/>
      <c r="P36" s="372"/>
      <c r="Q36" s="372"/>
      <c r="S36" s="372"/>
      <c r="T36" s="372"/>
      <c r="U36" s="372"/>
      <c r="V36" s="372"/>
      <c r="W36" s="372"/>
    </row>
    <row r="37" spans="1:23" x14ac:dyDescent="0.3">
      <c r="A37" s="169" t="s">
        <v>346</v>
      </c>
      <c r="B37" s="213" t="s">
        <v>347</v>
      </c>
      <c r="C37" s="300">
        <v>-46.457948653148016</v>
      </c>
      <c r="D37" s="300">
        <v>-32.788798462941593</v>
      </c>
      <c r="E37" s="300">
        <v>26.412407093631316</v>
      </c>
      <c r="F37" s="300">
        <v>-13.216421708017554</v>
      </c>
      <c r="H37" s="300">
        <v>-350.03741412714373</v>
      </c>
      <c r="I37" s="300">
        <v>-247.04720201903342</v>
      </c>
      <c r="J37" s="300">
        <v>199.00428124696518</v>
      </c>
      <c r="K37" s="300">
        <v>-99.579129359058257</v>
      </c>
      <c r="N37" s="372"/>
      <c r="O37" s="372"/>
      <c r="P37" s="372"/>
      <c r="Q37" s="372"/>
      <c r="S37" s="372"/>
      <c r="T37" s="372"/>
      <c r="U37" s="372"/>
      <c r="V37" s="372"/>
      <c r="W37" s="372"/>
    </row>
    <row r="38" spans="1:23" ht="23.6" x14ac:dyDescent="0.3">
      <c r="A38" s="230" t="s">
        <v>248</v>
      </c>
      <c r="B38" s="213" t="s">
        <v>115</v>
      </c>
      <c r="C38" s="300">
        <v>0</v>
      </c>
      <c r="D38" s="300">
        <v>0</v>
      </c>
      <c r="E38" s="300">
        <v>0</v>
      </c>
      <c r="F38" s="300">
        <v>0</v>
      </c>
      <c r="H38" s="300">
        <v>0</v>
      </c>
      <c r="I38" s="300">
        <v>0</v>
      </c>
      <c r="J38" s="300">
        <v>0</v>
      </c>
      <c r="K38" s="300">
        <v>0</v>
      </c>
      <c r="N38" s="372"/>
      <c r="O38" s="372"/>
      <c r="P38" s="372"/>
      <c r="Q38" s="372"/>
      <c r="S38" s="372"/>
      <c r="T38" s="372"/>
      <c r="U38" s="372"/>
      <c r="V38" s="372"/>
      <c r="W38" s="372"/>
    </row>
    <row r="39" spans="1:23" x14ac:dyDescent="0.3">
      <c r="A39" s="185"/>
      <c r="B39" s="220"/>
      <c r="C39" s="300"/>
      <c r="D39" s="300"/>
      <c r="E39" s="300"/>
      <c r="F39" s="300"/>
      <c r="H39" s="300"/>
      <c r="I39" s="300"/>
      <c r="J39" s="300"/>
      <c r="K39" s="300"/>
      <c r="N39" s="372"/>
      <c r="O39" s="372"/>
      <c r="P39" s="372"/>
      <c r="Q39" s="372"/>
      <c r="S39" s="372"/>
      <c r="T39" s="372"/>
      <c r="U39" s="372"/>
      <c r="V39" s="372"/>
      <c r="W39" s="372"/>
    </row>
    <row r="40" spans="1:23" x14ac:dyDescent="0.3">
      <c r="A40" s="230" t="s">
        <v>359</v>
      </c>
      <c r="B40" s="213" t="s">
        <v>349</v>
      </c>
      <c r="C40" s="300">
        <v>-301.27005536913828</v>
      </c>
      <c r="D40" s="300">
        <v>147.55283311722306</v>
      </c>
      <c r="E40" s="300">
        <v>537.95630740363799</v>
      </c>
      <c r="F40" s="300">
        <v>90.605882569380015</v>
      </c>
      <c r="H40" s="300">
        <v>-2269.9192321787723</v>
      </c>
      <c r="I40" s="300">
        <v>1111.7368211217172</v>
      </c>
      <c r="J40" s="300">
        <v>4053.2317981327105</v>
      </c>
      <c r="K40" s="300">
        <v>682.67002221899384</v>
      </c>
      <c r="N40" s="372"/>
      <c r="O40" s="372"/>
      <c r="P40" s="372"/>
      <c r="Q40" s="372"/>
      <c r="S40" s="372"/>
      <c r="T40" s="372"/>
      <c r="U40" s="372"/>
      <c r="V40" s="372"/>
      <c r="W40" s="372"/>
    </row>
    <row r="41" spans="1:23" x14ac:dyDescent="0.3">
      <c r="A41" s="230" t="s">
        <v>360</v>
      </c>
      <c r="B41" s="213" t="s">
        <v>351</v>
      </c>
      <c r="C41" s="300">
        <v>0.10192219921693543</v>
      </c>
      <c r="D41" s="300">
        <v>-1.3129805561085672E-2</v>
      </c>
      <c r="E41" s="300">
        <v>0</v>
      </c>
      <c r="F41" s="300">
        <v>1.5924396005043464</v>
      </c>
      <c r="H41" s="300">
        <v>0.76793281000000002</v>
      </c>
      <c r="I41" s="300">
        <v>-9.8926520000000004E-2</v>
      </c>
      <c r="J41" s="300">
        <v>0</v>
      </c>
      <c r="K41" s="300">
        <v>11.998236169999998</v>
      </c>
      <c r="N41" s="372"/>
      <c r="O41" s="372"/>
      <c r="P41" s="372"/>
      <c r="Q41" s="372"/>
      <c r="S41" s="372"/>
      <c r="T41" s="372"/>
      <c r="U41" s="372"/>
      <c r="V41" s="372"/>
      <c r="W41" s="372"/>
    </row>
    <row r="42" spans="1:23" ht="15.05" customHeight="1" x14ac:dyDescent="0.3">
      <c r="A42" s="230" t="s">
        <v>361</v>
      </c>
      <c r="B42" s="213" t="s">
        <v>353</v>
      </c>
      <c r="C42" s="300">
        <v>0</v>
      </c>
      <c r="D42" s="300">
        <v>0</v>
      </c>
      <c r="E42" s="300">
        <v>0</v>
      </c>
      <c r="F42" s="300">
        <v>0</v>
      </c>
      <c r="H42" s="300">
        <v>0</v>
      </c>
      <c r="I42" s="300">
        <v>0</v>
      </c>
      <c r="J42" s="300">
        <v>0</v>
      </c>
      <c r="K42" s="300">
        <v>0</v>
      </c>
      <c r="N42" s="372"/>
      <c r="O42" s="372"/>
      <c r="P42" s="372"/>
      <c r="Q42" s="372"/>
      <c r="S42" s="372"/>
      <c r="T42" s="372"/>
      <c r="U42" s="372"/>
      <c r="V42" s="372"/>
      <c r="W42" s="372"/>
    </row>
    <row r="43" spans="1:23" x14ac:dyDescent="0.3">
      <c r="A43" s="185"/>
      <c r="B43" s="220"/>
      <c r="C43" s="300"/>
      <c r="D43" s="300"/>
      <c r="E43" s="300"/>
      <c r="F43" s="300"/>
      <c r="H43" s="300"/>
      <c r="I43" s="300"/>
      <c r="J43" s="300"/>
      <c r="K43" s="300"/>
      <c r="N43" s="372"/>
      <c r="O43" s="372"/>
      <c r="P43" s="372"/>
      <c r="Q43" s="372"/>
      <c r="S43" s="372"/>
      <c r="T43" s="372"/>
      <c r="U43" s="372"/>
      <c r="V43" s="372"/>
      <c r="W43" s="372"/>
    </row>
    <row r="44" spans="1:23" x14ac:dyDescent="0.3">
      <c r="A44" s="267" t="s">
        <v>249</v>
      </c>
      <c r="B44" s="107" t="s">
        <v>109</v>
      </c>
      <c r="C44" s="300">
        <v>-102.69657716612373</v>
      </c>
      <c r="D44" s="300">
        <v>213.19432839060963</v>
      </c>
      <c r="E44" s="300">
        <v>-126.24624175425514</v>
      </c>
      <c r="F44" s="300">
        <v>11.433810729135997</v>
      </c>
      <c r="H44" s="300">
        <v>-773.7673606581593</v>
      </c>
      <c r="I44" s="300">
        <v>1606.3126672590483</v>
      </c>
      <c r="J44" s="300">
        <v>-951.2023084974353</v>
      </c>
      <c r="K44" s="300">
        <v>86.148046938675179</v>
      </c>
      <c r="N44" s="372"/>
      <c r="O44" s="372"/>
      <c r="P44" s="372"/>
      <c r="Q44" s="372"/>
      <c r="S44" s="372"/>
      <c r="T44" s="372"/>
      <c r="U44" s="372"/>
      <c r="V44" s="372"/>
      <c r="W44" s="372"/>
    </row>
    <row r="45" spans="1:23" ht="15.05" customHeight="1" x14ac:dyDescent="0.3">
      <c r="A45" s="230" t="s">
        <v>250</v>
      </c>
      <c r="B45" s="213" t="s">
        <v>110</v>
      </c>
      <c r="C45" s="300">
        <v>-102.69657716935589</v>
      </c>
      <c r="D45" s="300">
        <v>213.19432839060963</v>
      </c>
      <c r="E45" s="300">
        <v>-126.24624175425514</v>
      </c>
      <c r="F45" s="300">
        <v>11.433810729135997</v>
      </c>
      <c r="H45" s="300">
        <v>-773.76736068251194</v>
      </c>
      <c r="I45" s="300">
        <v>1606.3126672590483</v>
      </c>
      <c r="J45" s="300">
        <v>-951.2023084974353</v>
      </c>
      <c r="K45" s="300">
        <v>86.148046938675179</v>
      </c>
      <c r="N45" s="372"/>
      <c r="O45" s="372"/>
      <c r="P45" s="372"/>
      <c r="Q45" s="372"/>
      <c r="S45" s="372"/>
      <c r="T45" s="372"/>
      <c r="U45" s="372"/>
      <c r="V45" s="372"/>
      <c r="W45" s="372"/>
    </row>
    <row r="46" spans="1:23" x14ac:dyDescent="0.3">
      <c r="A46" s="184" t="s">
        <v>251</v>
      </c>
      <c r="B46" s="213" t="s">
        <v>111</v>
      </c>
      <c r="C46" s="300">
        <v>0</v>
      </c>
      <c r="D46" s="300">
        <v>0</v>
      </c>
      <c r="E46" s="300">
        <v>0</v>
      </c>
      <c r="F46" s="300">
        <v>0</v>
      </c>
      <c r="H46" s="300">
        <v>0</v>
      </c>
      <c r="I46" s="300">
        <v>0</v>
      </c>
      <c r="J46" s="300">
        <v>0</v>
      </c>
      <c r="K46" s="300">
        <v>0</v>
      </c>
      <c r="N46" s="372"/>
      <c r="O46" s="372"/>
      <c r="P46" s="372"/>
      <c r="Q46" s="372"/>
      <c r="S46" s="372"/>
      <c r="T46" s="372"/>
      <c r="U46" s="372"/>
      <c r="V46" s="372"/>
      <c r="W46" s="372"/>
    </row>
    <row r="47" spans="1:23" x14ac:dyDescent="0.3">
      <c r="A47" s="185"/>
      <c r="B47" s="220"/>
      <c r="C47" s="300"/>
      <c r="D47" s="300"/>
      <c r="E47" s="300"/>
      <c r="F47" s="300"/>
      <c r="H47" s="300"/>
      <c r="I47" s="300"/>
      <c r="J47" s="300"/>
      <c r="K47" s="300"/>
      <c r="N47" s="372"/>
      <c r="O47" s="372"/>
      <c r="P47" s="372"/>
      <c r="Q47" s="372"/>
      <c r="S47" s="372"/>
      <c r="T47" s="372"/>
      <c r="U47" s="372"/>
      <c r="V47" s="372"/>
      <c r="W47" s="372"/>
    </row>
    <row r="48" spans="1:23" ht="23.6" x14ac:dyDescent="0.3">
      <c r="A48" s="231" t="s">
        <v>362</v>
      </c>
      <c r="B48" s="107" t="s">
        <v>363</v>
      </c>
      <c r="C48" s="332">
        <v>-3.6668264570304396</v>
      </c>
      <c r="D48" s="332">
        <v>831.13371031120744</v>
      </c>
      <c r="E48" s="332">
        <v>4756.8693773155628</v>
      </c>
      <c r="F48" s="332">
        <v>1595.5721758377113</v>
      </c>
      <c r="H48" s="332">
        <v>-27.627703940495849</v>
      </c>
      <c r="I48" s="332">
        <v>6262.1769403397921</v>
      </c>
      <c r="J48" s="332">
        <v>35840.63232338411</v>
      </c>
      <c r="K48" s="332">
        <v>12021.838558849238</v>
      </c>
      <c r="N48" s="372"/>
      <c r="O48" s="372"/>
      <c r="P48" s="372"/>
      <c r="Q48" s="372"/>
      <c r="S48" s="372"/>
      <c r="T48" s="372"/>
      <c r="U48" s="372"/>
      <c r="V48" s="372"/>
      <c r="W48" s="372"/>
    </row>
    <row r="49" spans="1:23" x14ac:dyDescent="0.3">
      <c r="A49" s="185"/>
      <c r="B49" s="232"/>
      <c r="C49" s="275"/>
      <c r="D49" s="275"/>
      <c r="E49" s="275"/>
      <c r="F49" s="275"/>
      <c r="H49" s="275"/>
      <c r="I49" s="275"/>
      <c r="J49" s="275"/>
      <c r="K49" s="275"/>
    </row>
    <row r="50" spans="1:23" x14ac:dyDescent="0.3">
      <c r="A50" s="185"/>
      <c r="B50" s="232"/>
      <c r="C50" s="276"/>
      <c r="D50" s="276"/>
      <c r="E50" s="276"/>
      <c r="F50" s="276"/>
      <c r="H50" s="276"/>
      <c r="I50" s="276"/>
      <c r="J50" s="276"/>
      <c r="K50" s="276"/>
    </row>
    <row r="51" spans="1:23" ht="23.6" x14ac:dyDescent="0.3">
      <c r="A51" s="178" t="s">
        <v>364</v>
      </c>
      <c r="B51" s="107" t="s">
        <v>483</v>
      </c>
      <c r="C51" s="334">
        <v>37177.594858294528</v>
      </c>
      <c r="D51" s="334">
        <v>37981.906428680064</v>
      </c>
      <c r="E51" s="334">
        <v>42446.405620507532</v>
      </c>
      <c r="F51" s="334">
        <v>43979.84937997521</v>
      </c>
      <c r="H51" s="334">
        <v>280114.58845982014</v>
      </c>
      <c r="I51" s="334">
        <v>286174.67398688995</v>
      </c>
      <c r="J51" s="334">
        <v>319812.44314771402</v>
      </c>
      <c r="K51" s="334">
        <v>331366.17515342328</v>
      </c>
      <c r="N51" s="372"/>
      <c r="O51" s="372"/>
      <c r="P51" s="372"/>
      <c r="Q51" s="372"/>
      <c r="S51" s="372"/>
      <c r="T51" s="372"/>
      <c r="U51" s="372"/>
      <c r="V51" s="372"/>
      <c r="W51" s="372"/>
    </row>
    <row r="52" spans="1:23" x14ac:dyDescent="0.3">
      <c r="A52" s="184" t="s">
        <v>366</v>
      </c>
      <c r="B52" s="213" t="s">
        <v>365</v>
      </c>
      <c r="C52" s="334">
        <v>37249.409478688714</v>
      </c>
      <c r="D52" s="334">
        <v>38080.543188999916</v>
      </c>
      <c r="E52" s="334">
        <v>42837.412566315485</v>
      </c>
      <c r="F52" s="334">
        <v>44432.984742153196</v>
      </c>
      <c r="H52" s="334">
        <v>280655.67571718013</v>
      </c>
      <c r="I52" s="334">
        <v>286917.85265751992</v>
      </c>
      <c r="J52" s="334">
        <v>322758.48498090403</v>
      </c>
      <c r="K52" s="334">
        <v>334780.32353975327</v>
      </c>
      <c r="N52" s="372"/>
      <c r="O52" s="372"/>
      <c r="P52" s="372"/>
      <c r="Q52" s="372"/>
      <c r="S52" s="372"/>
      <c r="T52" s="372"/>
      <c r="U52" s="372"/>
      <c r="V52" s="372"/>
      <c r="W52" s="372"/>
    </row>
    <row r="53" spans="1:23" ht="35.35" x14ac:dyDescent="0.3">
      <c r="A53" s="184" t="s">
        <v>367</v>
      </c>
      <c r="B53" s="213" t="s">
        <v>368</v>
      </c>
      <c r="C53" s="334">
        <v>71.814620394186747</v>
      </c>
      <c r="D53" s="334">
        <v>98.636760319861978</v>
      </c>
      <c r="E53" s="334">
        <v>391.00694580795005</v>
      </c>
      <c r="F53" s="334">
        <v>453.13536217798128</v>
      </c>
      <c r="H53" s="334">
        <v>541.08725736000008</v>
      </c>
      <c r="I53" s="334">
        <v>743.17867063000017</v>
      </c>
      <c r="J53" s="334">
        <v>2946.0418331899996</v>
      </c>
      <c r="K53" s="334">
        <v>3414.14838633</v>
      </c>
      <c r="N53" s="372"/>
      <c r="O53" s="372"/>
      <c r="P53" s="372"/>
      <c r="Q53" s="372"/>
      <c r="S53" s="372"/>
      <c r="T53" s="372"/>
      <c r="U53" s="372"/>
      <c r="V53" s="372"/>
      <c r="W53" s="372"/>
    </row>
  </sheetData>
  <mergeCells count="3">
    <mergeCell ref="C7:F7"/>
    <mergeCell ref="H7:K7"/>
    <mergeCell ref="H6:K6"/>
  </mergeCells>
  <conditionalFormatting sqref="C32:E34 C36:E38 C40:E42 C44:E46 C48:E48 C13:E29 C51:E53 C10:F10">
    <cfRule type="cellIs" dxfId="19" priority="10" operator="equal">
      <formula>""</formula>
    </cfRule>
  </conditionalFormatting>
  <conditionalFormatting sqref="F32:F34 F36:F38 F40:F42 F44:F46 F48 F13:F29 F51:F53">
    <cfRule type="cellIs" dxfId="18" priority="3" operator="equal">
      <formula>""</formula>
    </cfRule>
  </conditionalFormatting>
  <conditionalFormatting sqref="H10:J10 H32:J34 H36:J38 H40:J42 H44:J46 H48:J48 H13:J29 H51:J53">
    <cfRule type="cellIs" dxfId="17" priority="2" operator="equal">
      <formula>""</formula>
    </cfRule>
  </conditionalFormatting>
  <conditionalFormatting sqref="K10 K32:K34 K36:K38 K40:K42 K44:K46 K48 K13:K29 K51:K53">
    <cfRule type="cellIs" dxfId="16" priority="1" operator="equal">
      <formula>""</formula>
    </cfRule>
  </conditionalFormatting>
  <pageMargins left="0.31496062992125984" right="0.31496062992125984" top="0.55118110236220474" bottom="0.94488188976377963" header="0.31496062992125984" footer="0.31496062992125984"/>
  <pageSetup paperSize="9" scale="80" orientation="landscape" verticalDpi="598" r:id="rId1"/>
  <headerFooter>
    <oddHeader>&amp;R&amp;"Arial,Uobičajeno"&amp;8Državni zavod za statistiku
&amp;"Arial,Kurziv"Croatian Bureau of Statistics</oddHeader>
    <oddFooter>&amp;L&amp;"Arial,Regular"&amp;8Informacije/ Information
Telefon/ Phone: (+385 1) 48 06 138, 48 06 154
Elektronička pošta/ E-mail: stat.info@dzs.hr&amp;C&amp;"Arial,Regular"&amp;8&amp;P&amp;R&amp;"Arial,Regular"&amp;8Objavljeno/ Published: 21.10.2019.
Ažurirano/ Updated: 21.10.2022.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Sadrzaj-Contents</vt:lpstr>
      <vt:lpstr>Kratice-Abbreviations</vt:lpstr>
      <vt:lpstr>1</vt:lpstr>
      <vt:lpstr>2.A</vt:lpstr>
      <vt:lpstr>2.B</vt:lpstr>
      <vt:lpstr>2.C</vt:lpstr>
      <vt:lpstr>2.D</vt:lpstr>
      <vt:lpstr>3.A</vt:lpstr>
      <vt:lpstr>3.B</vt:lpstr>
      <vt:lpstr>3.C</vt:lpstr>
      <vt:lpstr>3.D</vt:lpstr>
      <vt:lpstr>3.E</vt:lpstr>
      <vt:lpstr>4.</vt:lpstr>
      <vt:lpstr>Metodol objas-Notes on methodo</vt:lpstr>
      <vt:lpstr>'1'!Print_Titles</vt:lpstr>
      <vt:lpstr>'2.A'!Print_Titles</vt:lpstr>
      <vt:lpstr>'2.B'!Print_Titles</vt:lpstr>
      <vt:lpstr>'2.C'!Print_Titles</vt:lpstr>
      <vt:lpstr>'2.D'!Print_Titles</vt:lpstr>
      <vt:lpstr>'3.A'!Print_Titles</vt:lpstr>
      <vt:lpstr>'3.B'!Print_Titles</vt:lpstr>
      <vt:lpstr>'3.C'!Print_Titles</vt:lpstr>
      <vt:lpstr>'3.D'!Print_Titles</vt:lpstr>
      <vt:lpstr>'3.E'!Print_Titles</vt:lpstr>
      <vt:lpstr>'4.'!Print_Titles</vt:lpstr>
      <vt:lpstr>'Metodol objas-Notes on methodo'!Print_Titles</vt:lpstr>
      <vt:lpstr>'Sadrzaj-Contents'!Print_Titles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2022-12-13T13:24:52Z</dcterms:modified>
</cp:coreProperties>
</file>