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Projekti\DOCS\IR-Docs\2022\Obrasci\"/>
    </mc:Choice>
  </mc:AlternateContent>
  <xr:revisionPtr revIDLastSave="0" documentId="13_ncr:1_{A389806A-C69D-405A-A944-08DA23454DBB}" xr6:coauthVersionLast="36" xr6:coauthVersionMax="36" xr10:uidLastSave="{00000000-0000-0000-0000-000000000000}"/>
  <workbookProtection workbookAlgorithmName="SHA-512" workbookHashValue="ZKr7QJjt3glnI708mjnkQA3GQRXuwLOFl5oEz+YV53ZGtIO+MHqlMQ4Zdl07acRFI7VMC1ZXDcnZuynTlVa40w==" workbookSaltValue="cUJPw+u8+nVyKwzRq4YOdw==" workbookSpinCount="100000" lockStructure="1"/>
  <bookViews>
    <workbookView xWindow="0" yWindow="0" windowWidth="19170" windowHeight="13590" tabRatio="685" xr2:uid="{00000000-000D-0000-FFFF-FFFF00000000}"/>
  </bookViews>
  <sheets>
    <sheet name="Opći podaci" sheetId="2" r:id="rId1"/>
    <sheet name="Tablica 1." sheetId="5" r:id="rId2"/>
    <sheet name="Tablica 2." sheetId="6" r:id="rId3"/>
    <sheet name="Tablica 3." sheetId="7" r:id="rId4"/>
    <sheet name="Tablica 4." sheetId="8" r:id="rId5"/>
    <sheet name="Tablica 5." sheetId="9" r:id="rId6"/>
    <sheet name="Tablica 6." sheetId="10" r:id="rId7"/>
    <sheet name="Tablica 7." sheetId="11" r:id="rId8"/>
    <sheet name="Tablica 8." sheetId="12" r:id="rId9"/>
    <sheet name="Tablica 9." sheetId="13" r:id="rId10"/>
    <sheet name="Tablica 11." sheetId="14" r:id="rId11"/>
    <sheet name="Napomene i osoba za kontakt" sheetId="3" r:id="rId12"/>
  </sheets>
  <definedNames>
    <definedName name="_xlnm.Print_Area" localSheetId="11">'Napomene i osoba za kontakt'!$A$1:$O$36</definedName>
    <definedName name="_xlnm.Print_Area" localSheetId="0">'Opći podaci'!$A$1:$M$32</definedName>
    <definedName name="_xlnm.Print_Area" localSheetId="1">'Tablica 1.'!$A$1:$L$19</definedName>
    <definedName name="_xlnm.Print_Area" localSheetId="10">'Tablica 11.'!$A$1:$D$21</definedName>
    <definedName name="_xlnm.Print_Area" localSheetId="2">'Tablica 2.'!$A$1:$G$20</definedName>
    <definedName name="_xlnm.Print_Area" localSheetId="3">'Tablica 3.'!$A$1:$Q$35</definedName>
    <definedName name="_xlnm.Print_Area" localSheetId="4">'Tablica 4.'!$A$1:$Q$35</definedName>
    <definedName name="_xlnm.Print_Area" localSheetId="5">'Tablica 5.'!$A$1:$G$20</definedName>
    <definedName name="_xlnm.Print_Area" localSheetId="6">'Tablica 6.'!$A$1:$J$16</definedName>
    <definedName name="_xlnm.Print_Area" localSheetId="7">'Tablica 7.'!$A$1:$G$23</definedName>
    <definedName name="_xlnm.Print_Area" localSheetId="8">'Tablica 8.'!$A$1:$F$30</definedName>
    <definedName name="_xlnm.Print_Area" localSheetId="9">'Tablica 9.'!$A$1:$N$41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8" l="1"/>
  <c r="D33" i="8"/>
  <c r="C33" i="8"/>
  <c r="D32" i="8"/>
  <c r="C32" i="8"/>
  <c r="C20" i="8"/>
  <c r="D20" i="8"/>
  <c r="C19" i="8"/>
  <c r="D19" i="8"/>
  <c r="C21" i="8"/>
  <c r="D21" i="8"/>
  <c r="D21" i="7"/>
  <c r="C21" i="7"/>
  <c r="D20" i="7"/>
  <c r="C20" i="7"/>
  <c r="D19" i="7"/>
  <c r="C19" i="7"/>
  <c r="D33" i="7"/>
  <c r="C33" i="7"/>
  <c r="C32" i="7"/>
  <c r="D32" i="7"/>
  <c r="C14" i="14" l="1"/>
  <c r="C8" i="14"/>
  <c r="C7" i="14"/>
  <c r="G40" i="13"/>
  <c r="F40" i="13"/>
  <c r="F13" i="13"/>
  <c r="G13" i="13"/>
  <c r="F14" i="13"/>
  <c r="G14" i="13"/>
  <c r="F15" i="13"/>
  <c r="G15" i="13"/>
  <c r="F16" i="13"/>
  <c r="G16" i="13"/>
  <c r="F17" i="13"/>
  <c r="G17" i="13"/>
  <c r="F18" i="13"/>
  <c r="G18" i="13"/>
  <c r="F19" i="13"/>
  <c r="G19" i="13"/>
  <c r="F20" i="13"/>
  <c r="G20" i="13"/>
  <c r="F21" i="13"/>
  <c r="G21" i="13"/>
  <c r="F22" i="13"/>
  <c r="G22" i="13"/>
  <c r="F23" i="13"/>
  <c r="G23" i="13"/>
  <c r="F24" i="13"/>
  <c r="G24" i="13"/>
  <c r="F25" i="13"/>
  <c r="G25" i="13"/>
  <c r="F26" i="13"/>
  <c r="G26" i="13"/>
  <c r="F27" i="13"/>
  <c r="G27" i="13"/>
  <c r="F28" i="13"/>
  <c r="G28" i="13"/>
  <c r="F29" i="13"/>
  <c r="G29" i="13"/>
  <c r="F30" i="13"/>
  <c r="G30" i="13"/>
  <c r="F31" i="13"/>
  <c r="G31" i="13"/>
  <c r="F32" i="13"/>
  <c r="G32" i="13"/>
  <c r="F33" i="13"/>
  <c r="G33" i="13"/>
  <c r="F34" i="13"/>
  <c r="G34" i="13"/>
  <c r="F35" i="13"/>
  <c r="G35" i="13"/>
  <c r="F36" i="13"/>
  <c r="G36" i="13"/>
  <c r="F37" i="13"/>
  <c r="G37" i="13"/>
  <c r="F38" i="13"/>
  <c r="G38" i="13"/>
  <c r="F39" i="13"/>
  <c r="G39" i="13"/>
  <c r="G12" i="13"/>
  <c r="F12" i="13"/>
  <c r="M11" i="13"/>
  <c r="G11" i="13" s="1"/>
  <c r="L11" i="13"/>
  <c r="K11" i="13"/>
  <c r="J11" i="13"/>
  <c r="I11" i="13"/>
  <c r="H11" i="13"/>
  <c r="E5" i="12"/>
  <c r="E17" i="11"/>
  <c r="E12" i="11"/>
  <c r="E6" i="11"/>
  <c r="E5" i="11"/>
  <c r="D7" i="10"/>
  <c r="C7" i="10"/>
  <c r="F8" i="9"/>
  <c r="E8" i="9"/>
  <c r="D8" i="9"/>
  <c r="C8" i="9"/>
  <c r="P23" i="8"/>
  <c r="O23" i="8"/>
  <c r="N23" i="8"/>
  <c r="M23" i="8"/>
  <c r="L24" i="8"/>
  <c r="L23" i="8" s="1"/>
  <c r="K24" i="8"/>
  <c r="K23" i="8"/>
  <c r="J24" i="8"/>
  <c r="J23" i="8" s="1"/>
  <c r="I24" i="8"/>
  <c r="I23" i="8"/>
  <c r="H24" i="8"/>
  <c r="H23" i="8"/>
  <c r="G24" i="8"/>
  <c r="G23" i="8"/>
  <c r="F24" i="8"/>
  <c r="F23" i="8"/>
  <c r="E24" i="8"/>
  <c r="E23" i="8"/>
  <c r="D34" i="8"/>
  <c r="C26" i="8"/>
  <c r="C24" i="8" s="1"/>
  <c r="D26" i="8"/>
  <c r="C27" i="8"/>
  <c r="D27" i="8"/>
  <c r="C28" i="8"/>
  <c r="D28" i="8"/>
  <c r="C29" i="8"/>
  <c r="D29" i="8"/>
  <c r="C30" i="8"/>
  <c r="D30" i="8"/>
  <c r="C31" i="8"/>
  <c r="D31" i="8"/>
  <c r="D25" i="8"/>
  <c r="C25" i="8"/>
  <c r="P10" i="8"/>
  <c r="O10" i="8"/>
  <c r="N10" i="8"/>
  <c r="M10" i="8"/>
  <c r="L11" i="8"/>
  <c r="L10" i="8"/>
  <c r="K11" i="8"/>
  <c r="K10" i="8"/>
  <c r="J11" i="8"/>
  <c r="J10" i="8"/>
  <c r="I11" i="8"/>
  <c r="I10" i="8"/>
  <c r="H11" i="8"/>
  <c r="H10" i="8" s="1"/>
  <c r="G11" i="8"/>
  <c r="G10" i="8"/>
  <c r="F11" i="8"/>
  <c r="F10" i="8"/>
  <c r="E11" i="8"/>
  <c r="E10" i="8"/>
  <c r="C13" i="8"/>
  <c r="D13" i="8"/>
  <c r="C14" i="8"/>
  <c r="D14" i="8"/>
  <c r="C15" i="8"/>
  <c r="D15" i="8"/>
  <c r="C16" i="8"/>
  <c r="D16" i="8"/>
  <c r="C17" i="8"/>
  <c r="D17" i="8"/>
  <c r="C18" i="8"/>
  <c r="D18" i="8"/>
  <c r="D12" i="8"/>
  <c r="D11" i="8"/>
  <c r="D10" i="8" s="1"/>
  <c r="C12" i="8"/>
  <c r="C11" i="8" s="1"/>
  <c r="C10" i="8" s="1"/>
  <c r="P23" i="7"/>
  <c r="O23" i="7"/>
  <c r="N23" i="7"/>
  <c r="M23" i="7"/>
  <c r="L24" i="7"/>
  <c r="L23" i="7" s="1"/>
  <c r="K24" i="7"/>
  <c r="K23" i="7" s="1"/>
  <c r="J24" i="7"/>
  <c r="J23" i="7"/>
  <c r="I24" i="7"/>
  <c r="I23" i="7"/>
  <c r="H24" i="7"/>
  <c r="H23" i="7"/>
  <c r="G24" i="7"/>
  <c r="G23" i="7"/>
  <c r="F24" i="7"/>
  <c r="F23" i="7"/>
  <c r="E24" i="7"/>
  <c r="E23" i="7"/>
  <c r="D34" i="7"/>
  <c r="C34" i="7"/>
  <c r="C26" i="7"/>
  <c r="D26" i="7"/>
  <c r="C27" i="7"/>
  <c r="D27" i="7"/>
  <c r="C28" i="7"/>
  <c r="C24" i="7" s="1"/>
  <c r="C23" i="7" s="1"/>
  <c r="D28" i="7"/>
  <c r="C29" i="7"/>
  <c r="D29" i="7"/>
  <c r="C30" i="7"/>
  <c r="D30" i="7"/>
  <c r="C31" i="7"/>
  <c r="D31" i="7"/>
  <c r="D25" i="7"/>
  <c r="C25" i="7"/>
  <c r="P10" i="7"/>
  <c r="O10" i="7"/>
  <c r="N10" i="7"/>
  <c r="M10" i="7"/>
  <c r="L11" i="7"/>
  <c r="L10" i="7"/>
  <c r="K11" i="7"/>
  <c r="K10" i="7"/>
  <c r="J11" i="7"/>
  <c r="J10" i="7"/>
  <c r="I11" i="7"/>
  <c r="I10" i="7"/>
  <c r="H11" i="7"/>
  <c r="H10" i="7" s="1"/>
  <c r="G11" i="7"/>
  <c r="G10" i="7"/>
  <c r="F11" i="7"/>
  <c r="F10" i="7"/>
  <c r="E11" i="7"/>
  <c r="E10" i="7"/>
  <c r="C10" i="7"/>
  <c r="C13" i="7"/>
  <c r="D13" i="7"/>
  <c r="C14" i="7"/>
  <c r="D14" i="7"/>
  <c r="D11" i="7" s="1"/>
  <c r="D10" i="7" s="1"/>
  <c r="C15" i="7"/>
  <c r="D15" i="7"/>
  <c r="C16" i="7"/>
  <c r="D16" i="7"/>
  <c r="C17" i="7"/>
  <c r="D17" i="7"/>
  <c r="C18" i="7"/>
  <c r="D18" i="7"/>
  <c r="D12" i="7"/>
  <c r="C12" i="7"/>
  <c r="C11" i="7"/>
  <c r="F9" i="6"/>
  <c r="F8" i="6"/>
  <c r="E9" i="6"/>
  <c r="E8" i="6" s="1"/>
  <c r="D9" i="6"/>
  <c r="D8" i="6"/>
  <c r="C9" i="6"/>
  <c r="C8" i="6"/>
  <c r="L8" i="5"/>
  <c r="L7" i="5" s="1"/>
  <c r="K8" i="5"/>
  <c r="K7" i="5"/>
  <c r="J8" i="5"/>
  <c r="J7" i="5" s="1"/>
  <c r="I8" i="5"/>
  <c r="I7" i="5"/>
  <c r="H8" i="5"/>
  <c r="H7" i="5"/>
  <c r="G8" i="5"/>
  <c r="G7" i="5"/>
  <c r="F18" i="5"/>
  <c r="E18" i="5"/>
  <c r="E10" i="5"/>
  <c r="E8" i="5" s="1"/>
  <c r="E7" i="5" s="1"/>
  <c r="F10" i="5"/>
  <c r="E11" i="5"/>
  <c r="F11" i="5"/>
  <c r="E12" i="5"/>
  <c r="F12" i="5"/>
  <c r="F8" i="5" s="1"/>
  <c r="E13" i="5"/>
  <c r="F13" i="5"/>
  <c r="E14" i="5"/>
  <c r="F14" i="5"/>
  <c r="E15" i="5"/>
  <c r="F15" i="5"/>
  <c r="E16" i="5"/>
  <c r="F16" i="5"/>
  <c r="E17" i="5"/>
  <c r="F17" i="5"/>
  <c r="F9" i="5"/>
  <c r="E9" i="5"/>
  <c r="D18" i="5"/>
  <c r="C18" i="5"/>
  <c r="C10" i="5"/>
  <c r="D10" i="5"/>
  <c r="C11" i="5"/>
  <c r="D11" i="5"/>
  <c r="D8" i="5" s="1"/>
  <c r="D7" i="5" s="1"/>
  <c r="C12" i="5"/>
  <c r="C8" i="5" s="1"/>
  <c r="C7" i="5" s="1"/>
  <c r="D12" i="5"/>
  <c r="C13" i="5"/>
  <c r="D13" i="5"/>
  <c r="C14" i="5"/>
  <c r="D14" i="5"/>
  <c r="C15" i="5"/>
  <c r="D15" i="5"/>
  <c r="C16" i="5"/>
  <c r="D16" i="5"/>
  <c r="C17" i="5"/>
  <c r="D17" i="5"/>
  <c r="D9" i="5"/>
  <c r="C9" i="5"/>
  <c r="F11" i="13" l="1"/>
  <c r="C23" i="8"/>
  <c r="D24" i="8"/>
  <c r="D23" i="8" s="1"/>
  <c r="D24" i="7"/>
  <c r="D23" i="7" s="1"/>
  <c r="F7" i="5"/>
  <c r="G54" i="5" l="1"/>
  <c r="O1" i="2" l="1"/>
  <c r="A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RH-TDU</author>
    <author>Samodol Miroslav</author>
  </authors>
  <commentList>
    <comment ref="L17" authorId="0" shapeId="0" xr:uid="{00000000-0006-0000-0000-000001000000}">
      <text>
        <r>
          <rPr>
            <b/>
            <sz val="9"/>
            <color indexed="81"/>
            <rFont val="Tahoma"/>
            <family val="2"/>
            <charset val="238"/>
          </rPr>
          <t>RH-TDU:</t>
        </r>
        <r>
          <rPr>
            <sz val="9"/>
            <color indexed="81"/>
            <rFont val="Tahoma"/>
            <family val="2"/>
            <charset val="238"/>
          </rPr>
          <t xml:space="preserve">
ispunjava DZS</t>
        </r>
      </text>
    </comment>
    <comment ref="H24" authorId="1" shapeId="0" xr:uid="{00000000-0006-0000-0000-000002000000}">
      <text>
        <r>
          <rPr>
            <b/>
            <sz val="9"/>
            <color indexed="81"/>
            <rFont val="Tahoma"/>
            <family val="2"/>
          </rPr>
          <t>Kontrola veza: 
H24</t>
        </r>
        <r>
          <rPr>
            <sz val="9"/>
            <color indexed="81"/>
            <rFont val="Tahoma"/>
            <family val="2"/>
          </rPr>
          <t xml:space="preserve"> &gt;= Tablica1C7</t>
        </r>
      </text>
    </comment>
    <comment ref="H26" authorId="1" shapeId="0" xr:uid="{00000000-0006-0000-0000-000003000000}">
      <text>
        <r>
          <rPr>
            <b/>
            <sz val="9"/>
            <color indexed="81"/>
            <rFont val="Tahoma"/>
            <family val="2"/>
          </rPr>
          <t>Kontrola veza: 
H26 &lt;= H24 &gt;= Tablica1D7</t>
        </r>
      </text>
    </comment>
    <comment ref="D28" authorId="0" shapeId="0" xr:uid="{00000000-0006-0000-0000-000004000000}">
      <text>
        <r>
          <rPr>
            <b/>
            <sz val="9"/>
            <color indexed="81"/>
            <rFont val="Tahoma"/>
            <family val="2"/>
            <charset val="238"/>
          </rPr>
          <t>RH-TDU:</t>
        </r>
        <r>
          <rPr>
            <sz val="9"/>
            <color indexed="81"/>
            <rFont val="Tahoma"/>
            <family val="2"/>
            <charset val="238"/>
          </rPr>
          <t xml:space="preserve">
U padajućem izborniku odaberite samo jedno polje, prema pretežnosti (to je ono polje znanosti u kojem radi najveći broj zaposlenih na istraživačko-razvojnim poslovima).</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RH-TDU</author>
    <author>Samodol Miroslav</author>
  </authors>
  <commentList>
    <comment ref="D3" authorId="0" shapeId="0" xr:uid="{00000000-0006-0000-0900-000001000000}">
      <text>
        <r>
          <rPr>
            <b/>
            <sz val="9"/>
            <color indexed="81"/>
            <rFont val="Tahoma"/>
            <family val="2"/>
            <charset val="238"/>
          </rPr>
          <t>RH-TDU:</t>
        </r>
        <r>
          <rPr>
            <sz val="9"/>
            <color indexed="81"/>
            <rFont val="Tahoma"/>
            <family val="2"/>
            <charset val="238"/>
          </rPr>
          <t xml:space="preserve">
Iz padajućeg izbornika odaberite šifru polja znanosti istraživačkog projekta iz Klasifikacije ZUPP.</t>
        </r>
      </text>
    </comment>
    <comment ref="E3" authorId="0" shapeId="0" xr:uid="{00000000-0006-0000-0900-000002000000}">
      <text>
        <r>
          <rPr>
            <b/>
            <sz val="9"/>
            <color indexed="81"/>
            <rFont val="Tahoma"/>
            <family val="2"/>
            <charset val="238"/>
          </rPr>
          <t>RH-TDU:</t>
        </r>
        <r>
          <rPr>
            <sz val="9"/>
            <color indexed="81"/>
            <rFont val="Tahoma"/>
            <family val="2"/>
            <charset val="238"/>
          </rPr>
          <t xml:space="preserve">
Iz padajućeg izbornika odaberite šifru društveno-ekonomskog cilja iz Klasifikacije NABS koja najbolje odgovara istraživačkom projektu.</t>
        </r>
      </text>
    </comment>
    <comment ref="G11" authorId="1" shapeId="0" xr:uid="{00000000-0006-0000-0900-000003000000}">
      <text>
        <r>
          <rPr>
            <b/>
            <sz val="9"/>
            <color indexed="81"/>
            <rFont val="Tahoma"/>
            <family val="2"/>
          </rPr>
          <t xml:space="preserve">Kontrola veza: 
</t>
        </r>
        <r>
          <rPr>
            <sz val="9"/>
            <color indexed="81"/>
            <rFont val="Tahoma"/>
            <family val="2"/>
          </rPr>
          <t>Tablica7E5 = Tablica8E5 = Tablica9G11 &gt; 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Samodol Miroslav</author>
  </authors>
  <commentList>
    <comment ref="C7" authorId="0" shapeId="0" xr:uid="{00000000-0006-0000-0100-000001000000}">
      <text>
        <r>
          <rPr>
            <b/>
            <sz val="9"/>
            <color indexed="81"/>
            <rFont val="Tahoma"/>
            <family val="2"/>
          </rPr>
          <t xml:space="preserve">Kontrola veza: 
</t>
        </r>
        <r>
          <rPr>
            <sz val="9"/>
            <color indexed="81"/>
            <rFont val="Tahoma"/>
            <family val="2"/>
          </rPr>
          <t>Tablica3C10 = Tablica1C7 &gt; 0</t>
        </r>
      </text>
    </comment>
    <comment ref="D7" authorId="0" shapeId="0" xr:uid="{00000000-0006-0000-0100-000002000000}">
      <text>
        <r>
          <rPr>
            <b/>
            <sz val="9"/>
            <color indexed="81"/>
            <rFont val="Tahoma"/>
            <family val="2"/>
          </rPr>
          <t xml:space="preserve">Kontrola veza: 
</t>
        </r>
        <r>
          <rPr>
            <sz val="9"/>
            <color indexed="81"/>
            <rFont val="Tahoma"/>
            <family val="2"/>
          </rPr>
          <t>Tablica3D10 = Tablica1D7</t>
        </r>
      </text>
    </comment>
    <comment ref="E7" authorId="0" shapeId="0" xr:uid="{00000000-0006-0000-0100-000003000000}">
      <text>
        <r>
          <rPr>
            <b/>
            <sz val="9"/>
            <color indexed="81"/>
            <rFont val="Tahoma"/>
            <family val="2"/>
          </rPr>
          <t xml:space="preserve">Kontrola veza: 
</t>
        </r>
        <r>
          <rPr>
            <sz val="9"/>
            <color indexed="81"/>
            <rFont val="Tahoma"/>
            <family val="2"/>
          </rPr>
          <t>Tablica4C10 = Tablica1E7</t>
        </r>
      </text>
    </comment>
    <comment ref="F7" authorId="0" shapeId="0" xr:uid="{00000000-0006-0000-0100-000004000000}">
      <text>
        <r>
          <rPr>
            <b/>
            <sz val="9"/>
            <color indexed="81"/>
            <rFont val="Tahoma"/>
            <family val="2"/>
          </rPr>
          <t xml:space="preserve">Kontrola veza: 
</t>
        </r>
        <r>
          <rPr>
            <sz val="9"/>
            <color indexed="81"/>
            <rFont val="Tahoma"/>
            <family val="2"/>
          </rPr>
          <t>Tablica4D10 = Tablica1F7</t>
        </r>
      </text>
    </comment>
    <comment ref="C8" authorId="0" shapeId="0" xr:uid="{00000000-0006-0000-0100-000005000000}">
      <text>
        <r>
          <rPr>
            <b/>
            <sz val="9"/>
            <color indexed="81"/>
            <rFont val="Tahoma"/>
            <family val="2"/>
          </rPr>
          <t xml:space="preserve">Kontrola veza: 
</t>
        </r>
        <r>
          <rPr>
            <sz val="9"/>
            <color indexed="81"/>
            <rFont val="Tahoma"/>
            <family val="2"/>
          </rPr>
          <t>Tablica6C7 = Tablica1C8</t>
        </r>
      </text>
    </comment>
    <comment ref="D8" authorId="0" shapeId="0" xr:uid="{00000000-0006-0000-0100-000006000000}">
      <text>
        <r>
          <rPr>
            <b/>
            <sz val="9"/>
            <color indexed="81"/>
            <rFont val="Tahoma"/>
            <family val="2"/>
          </rPr>
          <t xml:space="preserve">Kontrola veza: 
</t>
        </r>
        <r>
          <rPr>
            <sz val="9"/>
            <color indexed="81"/>
            <rFont val="Tahoma"/>
            <family val="2"/>
          </rPr>
          <t>Tablica6D7 = Tablica1D8</t>
        </r>
      </text>
    </comment>
    <comment ref="G8" authorId="0" shapeId="0" xr:uid="{00000000-0006-0000-0100-000007000000}">
      <text>
        <r>
          <rPr>
            <b/>
            <sz val="9"/>
            <color indexed="81"/>
            <rFont val="Tahoma"/>
            <family val="2"/>
          </rPr>
          <t xml:space="preserve">Kontrola veza: 
</t>
        </r>
        <r>
          <rPr>
            <sz val="9"/>
            <color indexed="81"/>
            <rFont val="Tahoma"/>
            <family val="2"/>
          </rPr>
          <t>Tablica5C8 = Tablica1G8</t>
        </r>
      </text>
    </comment>
    <comment ref="H8" authorId="0" shapeId="0" xr:uid="{00000000-0006-0000-0100-000008000000}">
      <text>
        <r>
          <rPr>
            <b/>
            <sz val="9"/>
            <color indexed="81"/>
            <rFont val="Tahoma"/>
            <family val="2"/>
          </rPr>
          <t xml:space="preserve">Kontrola veza: 
</t>
        </r>
        <r>
          <rPr>
            <sz val="9"/>
            <color indexed="81"/>
            <rFont val="Tahoma"/>
            <family val="2"/>
          </rPr>
          <t>Tablica5D8 = Tablica1H8</t>
        </r>
      </text>
    </comment>
    <comment ref="I8" authorId="0" shapeId="0" xr:uid="{00000000-0006-0000-0100-000009000000}">
      <text>
        <r>
          <rPr>
            <b/>
            <sz val="9"/>
            <color indexed="81"/>
            <rFont val="Tahoma"/>
            <family val="2"/>
          </rPr>
          <t xml:space="preserve">Kontrola veza: 
</t>
        </r>
        <r>
          <rPr>
            <sz val="9"/>
            <color indexed="81"/>
            <rFont val="Tahoma"/>
            <family val="2"/>
          </rPr>
          <t>Tablica5E8 = Tablica1I8</t>
        </r>
      </text>
    </comment>
    <comment ref="J8" authorId="0" shapeId="0" xr:uid="{00000000-0006-0000-0100-00000A000000}">
      <text>
        <r>
          <rPr>
            <b/>
            <sz val="9"/>
            <color indexed="81"/>
            <rFont val="Tahoma"/>
            <family val="2"/>
          </rPr>
          <t xml:space="preserve">Kontrola veza: 
</t>
        </r>
        <r>
          <rPr>
            <sz val="9"/>
            <color indexed="81"/>
            <rFont val="Tahoma"/>
            <family val="2"/>
          </rPr>
          <t>Tablica5F8 = Tablica1J8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Samodol Miroslav</author>
  </authors>
  <commentList>
    <comment ref="C8" authorId="0" shapeId="0" xr:uid="{00000000-0006-0000-0200-000001000000}">
      <text>
        <r>
          <rPr>
            <b/>
            <sz val="9"/>
            <color indexed="81"/>
            <rFont val="Tahoma"/>
            <family val="2"/>
          </rPr>
          <t xml:space="preserve">Kontrola veza: 
</t>
        </r>
        <r>
          <rPr>
            <sz val="9"/>
            <color indexed="81"/>
            <rFont val="Tahoma"/>
            <family val="2"/>
          </rPr>
          <t>Tablica3C23 = Tablica2C8</t>
        </r>
      </text>
    </comment>
    <comment ref="D8" authorId="0" shapeId="0" xr:uid="{00000000-0006-0000-0200-000002000000}">
      <text>
        <r>
          <rPr>
            <b/>
            <sz val="9"/>
            <color indexed="81"/>
            <rFont val="Tahoma"/>
            <family val="2"/>
          </rPr>
          <t xml:space="preserve">Kontrola veza: 
</t>
        </r>
        <r>
          <rPr>
            <sz val="9"/>
            <color indexed="81"/>
            <rFont val="Tahoma"/>
            <family val="2"/>
          </rPr>
          <t>Tablica3D23 = Tablica2D8</t>
        </r>
      </text>
    </comment>
    <comment ref="E8" authorId="0" shapeId="0" xr:uid="{00000000-0006-0000-0200-000003000000}">
      <text>
        <r>
          <rPr>
            <b/>
            <sz val="9"/>
            <color indexed="81"/>
            <rFont val="Tahoma"/>
            <family val="2"/>
          </rPr>
          <t xml:space="preserve">Kontrola veza: 
</t>
        </r>
        <r>
          <rPr>
            <sz val="9"/>
            <color indexed="81"/>
            <rFont val="Tahoma"/>
            <family val="2"/>
          </rPr>
          <t>Tablica4C23 = Tablica2E8</t>
        </r>
      </text>
    </comment>
    <comment ref="F8" authorId="0" shapeId="0" xr:uid="{00000000-0006-0000-0200-000004000000}">
      <text>
        <r>
          <rPr>
            <b/>
            <sz val="9"/>
            <color indexed="81"/>
            <rFont val="Tahoma"/>
            <family val="2"/>
          </rPr>
          <t xml:space="preserve">Kontrola veza: 
</t>
        </r>
        <r>
          <rPr>
            <sz val="9"/>
            <color indexed="81"/>
            <rFont val="Tahoma"/>
            <family val="2"/>
          </rPr>
          <t>Tablica4D23 = Tablica2F8</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Samodol Miroslav</author>
  </authors>
  <commentList>
    <comment ref="C10" authorId="0" shapeId="0" xr:uid="{00000000-0006-0000-0300-000001000000}">
      <text>
        <r>
          <rPr>
            <b/>
            <sz val="9"/>
            <color indexed="81"/>
            <rFont val="Tahoma"/>
            <family val="2"/>
          </rPr>
          <t xml:space="preserve">Kontrola veza: 
</t>
        </r>
        <r>
          <rPr>
            <sz val="9"/>
            <color indexed="81"/>
            <rFont val="Tahoma"/>
            <family val="2"/>
          </rPr>
          <t>Tablica3C10 = Tablica1C7 &gt; 0</t>
        </r>
      </text>
    </comment>
    <comment ref="D10" authorId="0" shapeId="0" xr:uid="{00000000-0006-0000-0300-000002000000}">
      <text>
        <r>
          <rPr>
            <b/>
            <sz val="9"/>
            <color indexed="81"/>
            <rFont val="Tahoma"/>
            <family val="2"/>
          </rPr>
          <t xml:space="preserve">Kontrola veza: 
</t>
        </r>
        <r>
          <rPr>
            <sz val="9"/>
            <color indexed="81"/>
            <rFont val="Tahoma"/>
            <family val="2"/>
          </rPr>
          <t>Tablica3D10 = Tablica1D7</t>
        </r>
      </text>
    </comment>
    <comment ref="C23" authorId="0" shapeId="0" xr:uid="{00000000-0006-0000-0300-000003000000}">
      <text>
        <r>
          <rPr>
            <b/>
            <sz val="9"/>
            <color indexed="81"/>
            <rFont val="Tahoma"/>
            <family val="2"/>
          </rPr>
          <t xml:space="preserve">Kontrola veza: 
</t>
        </r>
        <r>
          <rPr>
            <sz val="9"/>
            <color indexed="81"/>
            <rFont val="Tahoma"/>
            <family val="2"/>
          </rPr>
          <t>Tablica3C23 = Tablica2C8</t>
        </r>
      </text>
    </comment>
    <comment ref="D23" authorId="0" shapeId="0" xr:uid="{00000000-0006-0000-0300-000004000000}">
      <text>
        <r>
          <rPr>
            <b/>
            <sz val="9"/>
            <color indexed="81"/>
            <rFont val="Tahoma"/>
            <family val="2"/>
          </rPr>
          <t xml:space="preserve">Kontrola veza: 
</t>
        </r>
        <r>
          <rPr>
            <sz val="9"/>
            <color indexed="81"/>
            <rFont val="Tahoma"/>
            <family val="2"/>
          </rPr>
          <t>Tablica3D23 = Tablica2D8</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Samodol Miroslav</author>
  </authors>
  <commentList>
    <comment ref="C10" authorId="0" shapeId="0" xr:uid="{00000000-0006-0000-0400-000001000000}">
      <text>
        <r>
          <rPr>
            <b/>
            <sz val="9"/>
            <color indexed="81"/>
            <rFont val="Tahoma"/>
            <family val="2"/>
          </rPr>
          <t xml:space="preserve">Kontrola veza: 
</t>
        </r>
        <r>
          <rPr>
            <sz val="9"/>
            <color indexed="81"/>
            <rFont val="Tahoma"/>
            <family val="2"/>
          </rPr>
          <t>Tablica4C10 = Tablica1E7</t>
        </r>
      </text>
    </comment>
    <comment ref="D10" authorId="0" shapeId="0" xr:uid="{00000000-0006-0000-0400-000002000000}">
      <text>
        <r>
          <rPr>
            <b/>
            <sz val="9"/>
            <color indexed="81"/>
            <rFont val="Tahoma"/>
            <family val="2"/>
          </rPr>
          <t xml:space="preserve">Kontrola veza: 
</t>
        </r>
        <r>
          <rPr>
            <sz val="9"/>
            <color indexed="81"/>
            <rFont val="Tahoma"/>
            <family val="2"/>
          </rPr>
          <t>Tablica4D10 = Tablica1F7</t>
        </r>
      </text>
    </comment>
    <comment ref="C23" authorId="0" shapeId="0" xr:uid="{00000000-0006-0000-0400-000003000000}">
      <text>
        <r>
          <rPr>
            <b/>
            <sz val="9"/>
            <color indexed="81"/>
            <rFont val="Tahoma"/>
            <family val="2"/>
          </rPr>
          <t xml:space="preserve">Kontrola veza: 
</t>
        </r>
        <r>
          <rPr>
            <sz val="9"/>
            <color indexed="81"/>
            <rFont val="Tahoma"/>
            <family val="2"/>
          </rPr>
          <t>Tablica4C23 = Tablica2E8</t>
        </r>
      </text>
    </comment>
    <comment ref="D23" authorId="0" shapeId="0" xr:uid="{00000000-0006-0000-0400-000004000000}">
      <text>
        <r>
          <rPr>
            <b/>
            <sz val="9"/>
            <color indexed="81"/>
            <rFont val="Tahoma"/>
            <family val="2"/>
          </rPr>
          <t xml:space="preserve">Kontrola veza: 
</t>
        </r>
        <r>
          <rPr>
            <sz val="9"/>
            <color indexed="81"/>
            <rFont val="Tahoma"/>
            <family val="2"/>
          </rPr>
          <t>Tablica4D23 = Tablica2F8</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Samodol Miroslav</author>
  </authors>
  <commentList>
    <comment ref="C8" authorId="0" shapeId="0" xr:uid="{00000000-0006-0000-0500-000001000000}">
      <text>
        <r>
          <rPr>
            <b/>
            <sz val="9"/>
            <color indexed="81"/>
            <rFont val="Tahoma"/>
            <family val="2"/>
          </rPr>
          <t xml:space="preserve">Kontrola veza: 
</t>
        </r>
        <r>
          <rPr>
            <sz val="9"/>
            <color indexed="81"/>
            <rFont val="Tahoma"/>
            <family val="2"/>
          </rPr>
          <t>Tablica5C8 = Tablica1G8</t>
        </r>
      </text>
    </comment>
    <comment ref="D8" authorId="0" shapeId="0" xr:uid="{00000000-0006-0000-0500-000002000000}">
      <text>
        <r>
          <rPr>
            <b/>
            <sz val="9"/>
            <color indexed="81"/>
            <rFont val="Tahoma"/>
            <family val="2"/>
          </rPr>
          <t xml:space="preserve">Kontrola veza: 
</t>
        </r>
        <r>
          <rPr>
            <sz val="9"/>
            <color indexed="81"/>
            <rFont val="Tahoma"/>
            <family val="2"/>
          </rPr>
          <t>Tablica5D8 = Tablica1H8</t>
        </r>
      </text>
    </comment>
    <comment ref="E8" authorId="0" shapeId="0" xr:uid="{00000000-0006-0000-0500-000003000000}">
      <text>
        <r>
          <rPr>
            <b/>
            <sz val="9"/>
            <color indexed="81"/>
            <rFont val="Tahoma"/>
            <family val="2"/>
          </rPr>
          <t xml:space="preserve">Kontrola veza: 
</t>
        </r>
        <r>
          <rPr>
            <sz val="9"/>
            <color indexed="81"/>
            <rFont val="Tahoma"/>
            <family val="2"/>
          </rPr>
          <t>Tablica5E8 = Tablica1I8</t>
        </r>
      </text>
    </comment>
    <comment ref="F8" authorId="0" shapeId="0" xr:uid="{00000000-0006-0000-0500-000004000000}">
      <text>
        <r>
          <rPr>
            <b/>
            <sz val="9"/>
            <color indexed="81"/>
            <rFont val="Tahoma"/>
            <family val="2"/>
          </rPr>
          <t xml:space="preserve">Kontrola veza: 
</t>
        </r>
        <r>
          <rPr>
            <sz val="9"/>
            <color indexed="81"/>
            <rFont val="Tahoma"/>
            <family val="2"/>
          </rPr>
          <t>Tablica5F8 = Tablica1J8</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Samodol Miroslav</author>
  </authors>
  <commentList>
    <comment ref="C7" authorId="0" shapeId="0" xr:uid="{00000000-0006-0000-0600-000001000000}">
      <text>
        <r>
          <rPr>
            <b/>
            <sz val="9"/>
            <color indexed="81"/>
            <rFont val="Tahoma"/>
            <family val="2"/>
          </rPr>
          <t xml:space="preserve">Kontrola veza: 
</t>
        </r>
        <r>
          <rPr>
            <sz val="9"/>
            <color indexed="81"/>
            <rFont val="Tahoma"/>
            <family val="2"/>
          </rPr>
          <t>Tablica6C7 = Tablica1C8</t>
        </r>
      </text>
    </comment>
    <comment ref="D7" authorId="0" shapeId="0" xr:uid="{00000000-0006-0000-0600-000002000000}">
      <text>
        <r>
          <rPr>
            <b/>
            <sz val="9"/>
            <color indexed="81"/>
            <rFont val="Tahoma"/>
            <family val="2"/>
          </rPr>
          <t xml:space="preserve">Kontrola veza: 
</t>
        </r>
        <r>
          <rPr>
            <sz val="9"/>
            <color indexed="81"/>
            <rFont val="Tahoma"/>
            <family val="2"/>
          </rPr>
          <t>Tablica6D7 = Tablica1D8</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Samodol Miroslav</author>
  </authors>
  <commentList>
    <comment ref="E5" authorId="0" shapeId="0" xr:uid="{00000000-0006-0000-0700-000001000000}">
      <text>
        <r>
          <rPr>
            <b/>
            <sz val="9"/>
            <color indexed="81"/>
            <rFont val="Tahoma"/>
            <family val="2"/>
          </rPr>
          <t xml:space="preserve">Kontrola veza: 
</t>
        </r>
        <r>
          <rPr>
            <sz val="9"/>
            <color indexed="81"/>
            <rFont val="Tahoma"/>
            <family val="2"/>
          </rPr>
          <t>Tablica7E5 = Tablica8E5 = Tablica9G11 &gt; 0</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Samodol Miroslav</author>
  </authors>
  <commentList>
    <comment ref="E5" authorId="0" shapeId="0" xr:uid="{00000000-0006-0000-0800-000001000000}">
      <text>
        <r>
          <rPr>
            <b/>
            <sz val="9"/>
            <color indexed="81"/>
            <rFont val="Tahoma"/>
            <family val="2"/>
          </rPr>
          <t xml:space="preserve">Kontrola veza: 
</t>
        </r>
        <r>
          <rPr>
            <sz val="9"/>
            <color indexed="81"/>
            <rFont val="Tahoma"/>
            <family val="2"/>
          </rPr>
          <t>Tablica7E5 = Tablica8E5 = Tablica9G11 &gt; 0</t>
        </r>
      </text>
    </comment>
  </commentList>
</comments>
</file>

<file path=xl/sharedStrings.xml><?xml version="1.0" encoding="utf-8"?>
<sst xmlns="http://schemas.openxmlformats.org/spreadsheetml/2006/main" count="613" uniqueCount="392">
  <si>
    <t>R E P U B L I K A  H R V A T S K A
DRŽAVNI ZAVOD ZA STATISTIKU</t>
  </si>
  <si>
    <t>01 Zagrebačka županija</t>
  </si>
  <si>
    <t>02 Krapinsko-zagorska županija</t>
  </si>
  <si>
    <t>03 Sisačko-moslavačka županija</t>
  </si>
  <si>
    <t>04 Karlovačka županija</t>
  </si>
  <si>
    <t>05 Varaždinska županija</t>
  </si>
  <si>
    <t>06 Koprivničko-križevačka županija</t>
  </si>
  <si>
    <t>Vrsta posla</t>
  </si>
  <si>
    <t>Razdoblje</t>
  </si>
  <si>
    <t>Godina</t>
  </si>
  <si>
    <t>07 Bjelovarsko-bilogorska županija</t>
  </si>
  <si>
    <t>(Redni broj izvještajne jedinice)</t>
  </si>
  <si>
    <t>08 Primorsko-goranska županija</t>
  </si>
  <si>
    <t>09 Ličko-senjska županija</t>
  </si>
  <si>
    <t xml:space="preserve">1. PODACI O JEDINICI ZA KOJU SE PODNOSI IZVJEŠTAJ </t>
  </si>
  <si>
    <t>10 Virovitičko-podravska županija</t>
  </si>
  <si>
    <t>11 Požeško-slavonska županija</t>
  </si>
  <si>
    <t xml:space="preserve">a) NAZIV IZVJEŠTAJNE JEDINICE </t>
  </si>
  <si>
    <t>12 Brodsko-posavska županija</t>
  </si>
  <si>
    <t>OIB</t>
  </si>
  <si>
    <t>13 Zadarska županija</t>
  </si>
  <si>
    <t>14 Osječko-baranjska županija</t>
  </si>
  <si>
    <t>MB</t>
  </si>
  <si>
    <t>15 Šibensko-kninska županija</t>
  </si>
  <si>
    <t>16 Vukovarsko-srijemska županija</t>
  </si>
  <si>
    <t>DPS</t>
  </si>
  <si>
    <t>17 Splitsko-dalmatinska županija</t>
  </si>
  <si>
    <t>b) Županija</t>
  </si>
  <si>
    <t>Grad/općina</t>
  </si>
  <si>
    <t>18 Istarska županija</t>
  </si>
  <si>
    <t>19 Dubrovačko-neretvanska županija</t>
  </si>
  <si>
    <t xml:space="preserve"> Naselje</t>
  </si>
  <si>
    <t>Ulica i broj</t>
  </si>
  <si>
    <t>20 Međimurska županija</t>
  </si>
  <si>
    <t>OD TOGA ŽENE:</t>
  </si>
  <si>
    <t xml:space="preserve">POLJE ZNANOSTI: </t>
  </si>
  <si>
    <t>Molimo, navedite primjedbe ili poteškoće na koje ste naišli pri ispunjavanju ovog obrasca:</t>
  </si>
  <si>
    <t>Ime osobe koja može dati dodatna objašnjenja o podacima</t>
  </si>
  <si>
    <t>Telefon</t>
  </si>
  <si>
    <t>Elektronička pošta</t>
  </si>
  <si>
    <t>Molimo, procijenite vrijeme koje vam je bilo potrebno za ispunjavanje ovog obrasca:</t>
  </si>
  <si>
    <t>Obrazac IR-2</t>
  </si>
  <si>
    <t>23D2</t>
  </si>
  <si>
    <t>01</t>
  </si>
  <si>
    <t>Redni broj</t>
  </si>
  <si>
    <t>Ukupno zaposleni na području IR-a</t>
  </si>
  <si>
    <t>broj osoba</t>
  </si>
  <si>
    <t>ekvivalent pune 
zaposlenosti</t>
  </si>
  <si>
    <t>svega
(7 + 9)</t>
  </si>
  <si>
    <t>žene
(8 + 10)</t>
  </si>
  <si>
    <t>svega
(7 + 11)</t>
  </si>
  <si>
    <t>žene
(8 + 12)</t>
  </si>
  <si>
    <t>svega</t>
  </si>
  <si>
    <t>žene</t>
  </si>
  <si>
    <t>UKUPNO (02 + 10 + 11 + 12)</t>
  </si>
  <si>
    <r>
      <t xml:space="preserve">Istraživači ukupno (03 </t>
    </r>
    <r>
      <rPr>
        <sz val="9"/>
        <rFont val="Calibri"/>
        <family val="2"/>
      </rPr>
      <t>‒</t>
    </r>
    <r>
      <rPr>
        <sz val="9"/>
        <rFont val="Arial"/>
        <family val="2"/>
        <charset val="238"/>
      </rPr>
      <t xml:space="preserve"> 09)</t>
    </r>
  </si>
  <si>
    <t>Znanstveni savjetnici u trajnom zvanju</t>
  </si>
  <si>
    <t>Znanstveni savjetnici</t>
  </si>
  <si>
    <t>Viši znanstveni suradnici</t>
  </si>
  <si>
    <t>Znanstveni suradnici</t>
  </si>
  <si>
    <t>Nastavna radna mjesta</t>
  </si>
  <si>
    <t>Poslijedoktorandi/viši asistenti</t>
  </si>
  <si>
    <t>Doktorandi/asistenti</t>
  </si>
  <si>
    <t>Stručno osoblje</t>
  </si>
  <si>
    <t>Tehničko osoblje</t>
  </si>
  <si>
    <t>Drugo osoblje (pomoćno)</t>
  </si>
  <si>
    <r>
      <t xml:space="preserve">Svaka osoba zaposlena na istraživačko-razvojnoj aktivnosti broji se </t>
    </r>
    <r>
      <rPr>
        <u/>
        <sz val="10"/>
        <rFont val="Arial"/>
        <family val="2"/>
        <charset val="238"/>
      </rPr>
      <t>samo jedanput</t>
    </r>
    <r>
      <rPr>
        <sz val="10"/>
        <rFont val="Arial"/>
        <family val="2"/>
        <charset val="238"/>
      </rPr>
      <t xml:space="preserve">, bez obzira na broj sudjelovanja na istraživačko-razvojnim projektima. </t>
    </r>
  </si>
  <si>
    <r>
      <rPr>
        <b/>
        <sz val="10"/>
        <rFont val="Arial"/>
        <family val="2"/>
        <charset val="238"/>
      </rPr>
      <t>Zaposleni na poslovima istraživanja i razvoja</t>
    </r>
    <r>
      <rPr>
        <sz val="10"/>
        <rFont val="Arial"/>
        <family val="2"/>
        <charset val="238"/>
      </rPr>
      <t xml:space="preserve"> jesu osobe zaposlene u izvještajnoj jedinici koje doprinose njezinim aktivnostima istraživanja i razvoja (IR). </t>
    </r>
  </si>
  <si>
    <t>Nije važno jesu li osobe zaposlene s punim ili kraćim od punoga radnog vremena te imaju li ugovor na neodređeno ili na određeno vrijeme, nego je važan njihov angažman na istraživanju i razvoju.</t>
  </si>
  <si>
    <t>U stupcima 7 i 8 prikažite one zaposlene koji na području istraživanja i razvoja rade puno radno vrijeme (osobe koje su cijelu godinu radile više od 90% radnog vremena na IR-u).</t>
  </si>
  <si>
    <t>U stupcima 9, 10, 11 i 12 prikažite one zaposlene koje su na IR-u radile kraće od punoga radnog vremena (više od 10%, a manje od 90%).</t>
  </si>
  <si>
    <r>
      <rPr>
        <b/>
        <sz val="10"/>
        <rFont val="Arial"/>
        <family val="2"/>
        <charset val="238"/>
      </rPr>
      <t>Istraživači</t>
    </r>
    <r>
      <rPr>
        <sz val="10"/>
        <rFont val="Arial"/>
        <family val="2"/>
        <charset val="238"/>
      </rPr>
      <t xml:space="preserve"> su stručnjaci koji se bave stvaranjem novog znanja. Oni provode istraživanje i poboljšavaju i razvijaju koncepte, teorije, modele, postupke, softver ili operativne metode. Istraživače prikažite u retku 02. Ovdje uključite i rukovodeće osoblje (menadžere) ako se bave planiranjem i upravljanjem znanstvenih i tehničkih aspekata rada istraživača. Njihova pozicija u jedinici koja se bavi IR-om je obično jednaka ili viša od pozicije osoba koje su izravno zaposlene kao istraživači.</t>
    </r>
  </si>
  <si>
    <r>
      <rPr>
        <b/>
        <sz val="10"/>
        <rFont val="Arial"/>
        <family val="2"/>
        <charset val="238"/>
      </rPr>
      <t>Doktorandi</t>
    </r>
    <r>
      <rPr>
        <sz val="10"/>
        <rFont val="Arial"/>
        <family val="2"/>
        <charset val="238"/>
      </rPr>
      <t xml:space="preserve"> su osobe koje su upisale poslijediplomski sveučilišni (doktorski) studij. U tablici 1. prikažite samo one doktorande koji su zaposleni u vašoj izvještajnoj jedinici i uključeni su u njezine IR projekte ili aktivnosti te za svoj rad na IR-u dobivaju naknadu u obliku plaće ili neku drugu vrstu financijske potpore.</t>
    </r>
  </si>
  <si>
    <r>
      <rPr>
        <b/>
        <sz val="10"/>
        <rFont val="Arial"/>
        <family val="2"/>
        <charset val="238"/>
      </rPr>
      <t>Stručno osoblje</t>
    </r>
    <r>
      <rPr>
        <sz val="10"/>
        <rFont val="Arial"/>
        <family val="2"/>
        <charset val="238"/>
      </rPr>
      <t xml:space="preserve"> jesu osobe u pravilu s visokim obrazovanjem zaposlene na stručnim radnim mjestima (knjižničari, informatičari, informacijski stručnjaci itd.), koje sudjeluju u znanstveno-istraživačkom i istraživačko-razvojnom radu, ali nisu nositelji istraživačko-razvojnih projekata. Njih prikažite u retku 10.</t>
    </r>
  </si>
  <si>
    <r>
      <rPr>
        <b/>
        <sz val="10"/>
        <rFont val="Arial"/>
        <family val="2"/>
        <charset val="238"/>
      </rPr>
      <t>Tehničko osoblje</t>
    </r>
    <r>
      <rPr>
        <sz val="10"/>
        <rFont val="Arial"/>
        <family val="2"/>
        <charset val="238"/>
      </rPr>
      <t xml:space="preserve"> jesu oni zaposleni čiji glavni zadaci zahtijevaju tehničko znanje i iskustvo u jednome ili više polja tehničkih, prirodnih, društvenih i humanističkih znanosti i umjetnosti. Oni u istraživanju i razvoju obavljaju znanstvene i tehničke zadatke koji uključuju primjenu koncepata i operativnih metoda i korištenje istraživačke opreme, obično pod nadzorom istraživača. Stupanj stručnog obrazovanja u pravilu je srednji, a moguć je stručni ili sveučilišni, što ovisi o standardizaciji tehničkih zadaća. Tehničko osoblje prikažite u retku 11.</t>
    </r>
  </si>
  <si>
    <r>
      <rPr>
        <b/>
        <sz val="10"/>
        <rFont val="Arial"/>
        <family val="2"/>
        <charset val="238"/>
      </rPr>
      <t>Drugo osoblje (pomoćno)</t>
    </r>
    <r>
      <rPr>
        <sz val="10"/>
        <rFont val="Arial"/>
        <family val="2"/>
        <charset val="238"/>
      </rPr>
      <t xml:space="preserve"> jesu oni zaposleni koji obavljaju sve aktivnosti koje izravno doprinose izvođenju IR-a, a koje ne obavljaju istraživači ili tehničko i stručno osoblje. Te aktivnosti uključuju tajničke i druge administrativne poslove, upravljanje materijalima ili uređajima potrebnima za izvođenje projekta IR-a, potporne aktivnosti povezane s IR-om kao što su planiranje, informacijska i financijska potpora, pravne usluge, pomoć u sastavljanju, prilagodbi, održavanju i popravku znanstvene opreme i instrumenata. Ovdje je uključeno i rukovodeće i administrativno osoblje koje se uglavnom bavi financijskim i kadrovskim pitanjima i općom administracijom ako su njihove aktivnosti </t>
    </r>
    <r>
      <rPr>
        <u/>
        <sz val="10"/>
        <rFont val="Arial"/>
        <family val="2"/>
        <charset val="238"/>
      </rPr>
      <t>izravno povezane</t>
    </r>
    <r>
      <rPr>
        <sz val="10"/>
        <rFont val="Arial"/>
        <family val="2"/>
        <charset val="238"/>
      </rPr>
      <t xml:space="preserve"> s projektima IR-a.  </t>
    </r>
  </si>
  <si>
    <t xml:space="preserve">Zaposleni u restoranima, kuriri, čistačice i zaštitari izuzeti su iako su njihove plaće uključene u ostale tekuće troškove pri iskazivanju izdataka za istraživačko-razvojnu djelatnost. </t>
  </si>
  <si>
    <t xml:space="preserve">Npr. istraživačko-razvojni rad može biti osnovna djelatnost zaposlenih (npr. radnika u laboratoriju) ili je njihova dodatna djelatnost koju ne obavljaju puno radno vrijeme (npr. sveučilišni profesori i doktorandi). Ako bismo ubrajali samo osobe koje su u potpunosti zaposlene u istraživačko-razvojnoj djelatnosti, ne bismo obuhvatili sve osoblje koje radi na tom području. S druge strane, uključenje svih pojedinaca koji dodatno rade na području istraživanja i razvoja bilo bi precjenjivanje kadrovskih potencijala. Zato se broj osoba uključenih u djelatnost istraživanja i razvoja mora izraziti s pomoću ekvivalenta pune zaposlenosti, koji predstavlja njihov stvarni doprinos tom području. </t>
  </si>
  <si>
    <r>
      <t xml:space="preserve">Sve podatke u stupcima 11 i 12 prikažite </t>
    </r>
    <r>
      <rPr>
        <b/>
        <sz val="10"/>
        <rFont val="Arial"/>
        <family val="2"/>
        <charset val="238"/>
      </rPr>
      <t>decimalnim brojem s jednom decimalom</t>
    </r>
    <r>
      <rPr>
        <sz val="10"/>
        <rFont val="Arial"/>
        <family val="2"/>
        <charset val="238"/>
      </rPr>
      <t>.</t>
    </r>
  </si>
  <si>
    <r>
      <t xml:space="preserve">Upute za ispunjavanje podataka u stupcima 11 i 12 o ekvivalentu pune zaposlenosti (FTE </t>
    </r>
    <r>
      <rPr>
        <sz val="10"/>
        <rFont val="Calibri"/>
        <family val="2"/>
      </rPr>
      <t>‒</t>
    </r>
    <r>
      <rPr>
        <sz val="10"/>
        <rFont val="Arial"/>
        <family val="2"/>
        <charset val="238"/>
      </rPr>
      <t xml:space="preserve"> engl. Full Time Equivalent):</t>
    </r>
  </si>
  <si>
    <t>Osobe zaposlene na području istraživanja i razvoja manje od punoga radnog vremena (manje od 90% i više od 10%)</t>
  </si>
  <si>
    <t>Broj zaposlenih</t>
  </si>
  <si>
    <t>Ekvivalent pune zaposlenosti (FTE)</t>
  </si>
  <si>
    <t>Primjer:</t>
  </si>
  <si>
    <t>3 osobe rade cijelu godinu samo polovicu radnog vremena (3 x 0,5)</t>
  </si>
  <si>
    <t>2 osobe rade cijelu godinu samo 20% radnog vremena  (2 x 0,2)</t>
  </si>
  <si>
    <t>1 osoba zaposlena je pola godine s punim radnim vremenom (1 x 0,5)</t>
  </si>
  <si>
    <t>2 osobe zaposlene su 8 mjeseci samo 25% radnog vremena (2 x 0,67 x 0,25)</t>
  </si>
  <si>
    <t>Ukupno zaposlenih osoba:</t>
  </si>
  <si>
    <t>FTE</t>
  </si>
  <si>
    <t>Napominjemo da osoba koja je zaposlena s punim radnim vremenom te puno radno vrijeme radi na poslovima istraživanja i razvoja odgovara jedinici ekvivalenta pune zaposlenosti (FTE = 1).</t>
  </si>
  <si>
    <t>02</t>
  </si>
  <si>
    <t>Osobe angažirane na temelju UOD-a ili AU-a na području IR-a</t>
  </si>
  <si>
    <t>broj  osoba</t>
  </si>
  <si>
    <t>ekvivalent pune angažiranosti</t>
  </si>
  <si>
    <r>
      <rPr>
        <b/>
        <sz val="10"/>
        <rFont val="Arial"/>
        <family val="2"/>
        <charset val="238"/>
      </rPr>
      <t>Angažirani na poslovima istraživanja i razvoja</t>
    </r>
    <r>
      <rPr>
        <sz val="10"/>
        <rFont val="Arial"/>
        <family val="2"/>
        <charset val="238"/>
      </rPr>
      <t xml:space="preserve"> na temelju ugovora o djelu ili autorskog ugovora jesu osobe koje nisu zaposlene u izvještajnoj jedinici, a pružaju izravne usluge koje su sastavni dio istraživačko-razvojnih projekata ili aktivnosti izvještajne jedinice. Te su osobe potpuno integrirane u istraživačko-razvojne projekte izvještajne jedinice, a nisu formalno u njoj zaposlene (moraju određenu količinu vremena raditi na licu mjesta zajedno s ostalim zaposlenicima). Izvještajna jedinica uključena je u odabir pojedinaca koji će joj pružati usluge vezane za izvođenje istraživanja i razvoja.</t>
    </r>
  </si>
  <si>
    <t xml:space="preserve">Uključene su osobe koje izvršavaju pružanje znanstvene ili tehničke usluge njihova poslodavca izvještajnoj jedinici, samozaposleni stručnjaci koji rade kao konzultanti IR-a, kao i unajmljeni radnici i volonteri, ako izravno doprinose istraživanju i razvoju izvještajne jedinice. </t>
  </si>
  <si>
    <r>
      <rPr>
        <b/>
        <sz val="10"/>
        <rFont val="Arial"/>
        <family val="2"/>
        <charset val="238"/>
      </rPr>
      <t>Doktorandi</t>
    </r>
    <r>
      <rPr>
        <sz val="10"/>
        <rFont val="Arial"/>
        <family val="2"/>
        <charset val="238"/>
      </rPr>
      <t xml:space="preserve"> su osobe koje su upisale poslijediplomski sveučilišni studij. U tablici 2. prikažite samo one doktorande koji aktivno sudjeluju u IR-u vaše izvještajne jedinice, ali od nje ne dobivaju naknadu/plaću (naknadu/plaću uopće ne dobivaju ili ju dobivaju iz nekoga vanjskog izvora).</t>
    </r>
  </si>
  <si>
    <r>
      <rPr>
        <b/>
        <sz val="10"/>
        <rFont val="Arial"/>
        <family val="2"/>
        <charset val="238"/>
      </rPr>
      <t>VAŽNO</t>
    </r>
    <r>
      <rPr>
        <sz val="10"/>
        <rFont val="Arial"/>
        <family val="2"/>
        <charset val="238"/>
      </rPr>
      <t>: uključite sve osobe angažirane na poslovima istraživanja i razvoja u svojoj izvještajnoj jedinici, bez obzira jesu li te osobe zaposlenici neke druge ustanove (npr. fakulteta, instituta) ili ne.</t>
    </r>
  </si>
  <si>
    <t>03</t>
  </si>
  <si>
    <t>Ukupno</t>
  </si>
  <si>
    <t>Postignuto obrazovanje</t>
  </si>
  <si>
    <t>doktorat</t>
  </si>
  <si>
    <t>diplomski sveučilišni studij, integrirani preddiplomski i diplomski sveučilišni studij, specijalistički diplomski stručni studij, poslijediplomski specijalistički studij, magisterij znanosti</t>
  </si>
  <si>
    <r>
      <t xml:space="preserve">preddiplomski stručni studij i preddiplomski sveučilišni studij (u trajanju 3 </t>
    </r>
    <r>
      <rPr>
        <sz val="9"/>
        <rFont val="Calibri"/>
        <family val="2"/>
      </rPr>
      <t>‒</t>
    </r>
    <r>
      <rPr>
        <sz val="9"/>
        <rFont val="Arial"/>
        <family val="2"/>
        <charset val="238"/>
      </rPr>
      <t xml:space="preserve"> 4 godine)</t>
    </r>
  </si>
  <si>
    <t>srednje obrazovanje (strukovno, opće i umjetničko obrazovanje)</t>
  </si>
  <si>
    <t>osnovno obrazovanje</t>
  </si>
  <si>
    <t>UKUPNO (14 + 22 + 23 + 24)</t>
  </si>
  <si>
    <t>U tablici 3. razvrstavaju se zaposleni i angažirani na poslovima istraživanja i razvoja prema postignutom obrazovanju izraženi brojem fizičkih osoba.</t>
  </si>
  <si>
    <t>U redcima 01 do 12 razvrstavaju se zaposleni prikazani u tablici 1. (podaci u stupcima 3 i 4 u tablici 1. moraju biti jednaki podacima u stupcima 3 i 4 u tablici 3.).</t>
  </si>
  <si>
    <t>U redcima 13 do 24 razvrstavaju se angažirani na poslovima istraživanja i razvoja prikazani u tablici 2. (podaci u stupcima 3 i 4 u tablici 2. moraju biti jednaki podacima u stupcima 3 i 4 u tablici 3.).</t>
  </si>
  <si>
    <t>04</t>
  </si>
  <si>
    <t>U tablici 4. razvrstavaju se zaposleni i angažirani na poslovima istraživanja i razvoja prema postignutom obrazovanju izraženi ekvivalentom pune zaposlenosti/angažiranosti.</t>
  </si>
  <si>
    <t>U redcima 01 do 12 razvrstavaju se zaposleni prikazani u tablici 1. (podaci u stupcima 5 i 6 u tablici 1. moraju biti jednaki podacima u stupcima 3 i 4 u tablici 4.).</t>
  </si>
  <si>
    <t>U redcima 13 do 24 razvrstavaju se angažirani na poslovima istraživanja i razvoja prikazani u tablici 2. (podaci u stupcima 5 i 6 u tablici 2. moraju biti jednaki podacima u stupcima 3 i 4 u tablici 4.).</t>
  </si>
  <si>
    <t>05</t>
  </si>
  <si>
    <t>Istraživači</t>
  </si>
  <si>
    <t>koji rade na IR-u puno radno vrijeme
(tj. više od 90% radnog vremena)</t>
  </si>
  <si>
    <t>UKUPNO (02 – 12)</t>
  </si>
  <si>
    <t>Manje od 25 god.</t>
  </si>
  <si>
    <t>25 – 29</t>
  </si>
  <si>
    <t>30 – 34</t>
  </si>
  <si>
    <t>35 – 39</t>
  </si>
  <si>
    <t>40 – 44</t>
  </si>
  <si>
    <t>45 – 49</t>
  </si>
  <si>
    <t>50 – 54</t>
  </si>
  <si>
    <t>55 – 59</t>
  </si>
  <si>
    <t>60 – 64</t>
  </si>
  <si>
    <t>65 – 69</t>
  </si>
  <si>
    <t>70 i više</t>
  </si>
  <si>
    <t>Broj istraživača u retku 01 u stupcima 3 i 4 ove tablice mora se podudarati s brojem istraživača u retku 02 u stupcima 7 i 8 tablice 1.</t>
  </si>
  <si>
    <t>Broj istraživača u retku 01 u stupcima 5 i 6 ove tablice mora se podudarati s brojem istraživača u retku 02 u stupcima 9 i 10 tablice 1.</t>
  </si>
  <si>
    <t>06</t>
  </si>
  <si>
    <t>SVEGA (02 – 09)</t>
  </si>
  <si>
    <t>Hrvatska</t>
  </si>
  <si>
    <t>Države članice EU-a</t>
  </si>
  <si>
    <t>Druge europske države</t>
  </si>
  <si>
    <t>Sjeverna Amerika</t>
  </si>
  <si>
    <t>Srednja i Južna Amerika</t>
  </si>
  <si>
    <t xml:space="preserve">Azija </t>
  </si>
  <si>
    <t xml:space="preserve">Afrika </t>
  </si>
  <si>
    <t xml:space="preserve">Ostalo </t>
  </si>
  <si>
    <t>Broj istraživača u retku 01 u stupcima 3 i 4 mora bit jednak broju istraživača  u retku 02 u stupcima 3 i 4 u tablici 1.</t>
  </si>
  <si>
    <t xml:space="preserve">   </t>
  </si>
  <si>
    <t>07</t>
  </si>
  <si>
    <t>Izdaci za IR</t>
  </si>
  <si>
    <t>Ukupni izdaci za IR (02 + 08 + 13)</t>
  </si>
  <si>
    <t>Tekući izdaci (troškovi)</t>
  </si>
  <si>
    <t>Troškovi rada i troškovi naknada zaposlenima</t>
  </si>
  <si>
    <t>Svega (03 + 05 + 06 + 07)</t>
  </si>
  <si>
    <t>Od toga bruto plaće i naknade istraživača</t>
  </si>
  <si>
    <t xml:space="preserve">Socijalni doprinosi koje plaća poslodavac (indirektni i direktni) </t>
  </si>
  <si>
    <t>Troškovi obrazovanja</t>
  </si>
  <si>
    <t>Ostali troškovi rada</t>
  </si>
  <si>
    <t>Ostali tekući troškovi</t>
  </si>
  <si>
    <t>Svega (09 – 12)</t>
  </si>
  <si>
    <t>Materijalni troškovi</t>
  </si>
  <si>
    <t>Isplate na temelju ugovora o djelu i autorskih ugovora</t>
  </si>
  <si>
    <t>Nabava usluga povezanih s IR-om</t>
  </si>
  <si>
    <t>Drugi izdaci (bez amortizacije)</t>
  </si>
  <si>
    <t>Kapitalni izdaci</t>
  </si>
  <si>
    <r>
      <t xml:space="preserve">Svega (14 </t>
    </r>
    <r>
      <rPr>
        <b/>
        <sz val="9"/>
        <rFont val="Calibri"/>
        <family val="2"/>
      </rPr>
      <t>‒</t>
    </r>
    <r>
      <rPr>
        <b/>
        <sz val="9"/>
        <rFont val="Arial"/>
        <family val="2"/>
        <charset val="238"/>
      </rPr>
      <t xml:space="preserve"> 18)</t>
    </r>
  </si>
  <si>
    <t>Zemljište i zgrade</t>
  </si>
  <si>
    <t>Postrojenja i oprema</t>
  </si>
  <si>
    <t xml:space="preserve">Računalni softver </t>
  </si>
  <si>
    <t>Patenti, licencije, studije i projekti</t>
  </si>
  <si>
    <t>Ostalo</t>
  </si>
  <si>
    <t>Podatak u retku 01, stupac 3 mora biti jednak podatku u tablici 8., u retku 01.</t>
  </si>
  <si>
    <r>
      <rPr>
        <b/>
        <sz val="10"/>
        <color theme="1"/>
        <rFont val="Arial"/>
        <family val="2"/>
        <charset val="238"/>
      </rPr>
      <t>Izdaci za istraživačko-razvojnu djelatnost (intramuralni izdaci)</t>
    </r>
    <r>
      <rPr>
        <sz val="10"/>
        <color theme="1"/>
        <rFont val="Arial"/>
        <family val="2"/>
        <charset val="238"/>
      </rPr>
      <t xml:space="preserve"> jesu svi tekući i investicijski izdaci za istraživanje i razvoj obavljen unutar nekoga pravnog subjekta, bez obzira na izvore sredstava.</t>
    </r>
  </si>
  <si>
    <t>Troškovi rada i troškovi naknada zaposlenima:</t>
  </si>
  <si>
    <r>
      <rPr>
        <b/>
        <sz val="10"/>
        <color theme="1"/>
        <rFont val="Arial"/>
        <family val="2"/>
        <charset val="238"/>
      </rPr>
      <t>Ostali troškovi rada</t>
    </r>
    <r>
      <rPr>
        <sz val="10"/>
        <color theme="1"/>
        <rFont val="Arial"/>
        <family val="2"/>
        <charset val="238"/>
      </rPr>
      <t xml:space="preserve"> uključuju troškove zapošljavanja novih zaposlenika i troškove za zaštitnu i radnu odjeću.</t>
    </r>
  </si>
  <si>
    <t>Troškovi rada i troškovi naknada zaposlenima moraju biti povezani s vremenom provedenim na istraživanju i razvoju, odnosno ekvivalentom pune zaposlenosti (FTE). Ne prikazujte ukupne bruto plaće i naknade bruto plaća za sve zaposlene u djelatnosti IR-a, nego njihov dio koji se odnosi na IR, ovisno o vremenu koje su ti zaposleni ili pojedine kategorije zaposlenih (istraživači, tehničko i stručno osoblje)  proveli na istraživanju i razvoju.</t>
  </si>
  <si>
    <t>Ostali tekući troškovi:</t>
  </si>
  <si>
    <r>
      <rPr>
        <b/>
        <sz val="10"/>
        <color theme="1"/>
        <rFont val="Arial"/>
        <family val="2"/>
        <charset val="238"/>
      </rPr>
      <t>Materijalni troškovi:</t>
    </r>
    <r>
      <rPr>
        <sz val="10"/>
        <color theme="1"/>
        <rFont val="Arial"/>
        <family val="2"/>
        <charset val="238"/>
      </rPr>
      <t xml:space="preserve"> nekapitalna nabava materijala, potrepština i opreme. Primjeri su voda, energija (uključujući plin i struju), knjige, časopisi, referentni materijali; materijal za laboratorije (npr. kemikalije).</t>
    </r>
  </si>
  <si>
    <r>
      <rPr>
        <b/>
        <sz val="10"/>
        <color theme="1"/>
        <rFont val="Arial"/>
        <family val="2"/>
        <charset val="238"/>
      </rPr>
      <t>Isplate na temelju ugovora o djelu i autorskih ugovora:</t>
    </r>
    <r>
      <rPr>
        <sz val="10"/>
        <color theme="1"/>
        <rFont val="Arial"/>
        <family val="2"/>
        <charset val="238"/>
      </rPr>
      <t xml:space="preserve"> troškovi angažiranja osoba koje nisu zaposlene u izvještajnoj jedinici, a pružaju direktne usluge koje su sastavni dio projekata ili aktivnosti IR-a (on-site konzultanti i istraživači iz drugih ustanova, istraživačkih instituta, poduzeća itd. i samozaposlene osobe).</t>
    </r>
  </si>
  <si>
    <r>
      <rPr>
        <b/>
        <sz val="10"/>
        <color theme="1"/>
        <rFont val="Arial"/>
        <family val="2"/>
        <charset val="238"/>
      </rPr>
      <t>Nabava usluga povezanih s IR-om:</t>
    </r>
    <r>
      <rPr>
        <sz val="10"/>
        <color theme="1"/>
        <rFont val="Arial"/>
        <family val="2"/>
        <charset val="238"/>
      </rPr>
      <t xml:space="preserve"> troškovi malih prototipova ili modela izrađenih izvan vaše izvještajne jedinice, licencije za korištenje patenata i drugih prava intelektualnog vlasništva, najam kapitalnih dobara i zgrada za svrhu izvođenja IR-a u referentnoj godini, članarine za knjižnice i znanstvena društva, usluga obavljanja određenih zadataka kako bi se podržalo izvođenje IR-a u vašoj izvještajnoj jedinici za koje ona nema, npr. znanje, opremu, laboratorij i sl.</t>
    </r>
  </si>
  <si>
    <r>
      <rPr>
        <b/>
        <sz val="10"/>
        <color theme="1"/>
        <rFont val="Arial"/>
        <family val="2"/>
        <charset val="238"/>
      </rPr>
      <t>Drugi izdaci:</t>
    </r>
    <r>
      <rPr>
        <sz val="10"/>
        <color theme="1"/>
        <rFont val="Arial"/>
        <family val="2"/>
        <charset val="238"/>
      </rPr>
      <t xml:space="preserve"> indirektne usluge (npr. zaštitarska služba, skladištenje, održavanje zgrada ili opreme, računalne usluge, tisak, administracija, osiguranje, poštanske i telekomunikacijske usluge, troškovi za zaposlenike središnjih računalnih odjela, kadrovske i financijske službe i knjižnica). Izdaci za indirektne usluge trebaju biti proporcionalno podijeljeni i ovdje treba biti prikazan samo njihov dio koji je za istraživanje i razvoj (razmjerni dio).</t>
    </r>
  </si>
  <si>
    <t>Investicijski izdaci:</t>
  </si>
  <si>
    <r>
      <rPr>
        <b/>
        <sz val="10"/>
        <color theme="1"/>
        <rFont val="Arial"/>
        <family val="2"/>
        <charset val="238"/>
      </rPr>
      <t>Zemljišta i zgrade:</t>
    </r>
    <r>
      <rPr>
        <sz val="10"/>
        <color theme="1"/>
        <rFont val="Arial"/>
        <family val="2"/>
        <charset val="238"/>
      </rPr>
      <t xml:space="preserve"> zemlja kupljena za korištenje u istraživanju i razvoju i zgrade izgrađene ili kupljene za korištenje u istraživanju i razvoju, uključujući važnija poboljšanja, preinake ili popravke. </t>
    </r>
  </si>
  <si>
    <r>
      <rPr>
        <b/>
        <sz val="10"/>
        <color theme="1"/>
        <rFont val="Arial"/>
        <family val="2"/>
        <charset val="238"/>
      </rPr>
      <t>Postrojenja i oprema:</t>
    </r>
    <r>
      <rPr>
        <sz val="10"/>
        <color theme="1"/>
        <rFont val="Arial"/>
        <family val="2"/>
        <charset val="238"/>
      </rPr>
      <t xml:space="preserve"> veća (kapitalizirana) postrojenja i oprema nabavljena za korištenje u izvođenju istraživanja i razvoja.</t>
    </r>
  </si>
  <si>
    <r>
      <rPr>
        <b/>
        <sz val="10"/>
        <color theme="1"/>
        <rFont val="Arial"/>
        <family val="2"/>
        <charset val="238"/>
      </rPr>
      <t>Računalni softver:</t>
    </r>
    <r>
      <rPr>
        <sz val="10"/>
        <color theme="1"/>
        <rFont val="Arial"/>
        <family val="2"/>
        <charset val="238"/>
      </rPr>
      <t xml:space="preserve"> trošak računalnog softvera koji se koristi u izvođenju IR-a </t>
    </r>
    <r>
      <rPr>
        <u/>
        <sz val="10"/>
        <color theme="1"/>
        <rFont val="Arial"/>
        <family val="2"/>
        <charset val="238"/>
      </rPr>
      <t>dulje od jedne godine</t>
    </r>
    <r>
      <rPr>
        <sz val="10"/>
        <color theme="1"/>
        <rFont val="Arial"/>
        <family val="2"/>
        <charset val="238"/>
      </rPr>
      <t xml:space="preserve">. Uključuje dugoročne licencije i nabavu pojedinačno raspoznatljivoga računalnog softvera, uključujući opise  programa  i popratne materijale za sistemski i aplikacijski softver. Treba uključiti trošak proizvodnje interno proizvedenog softvera. </t>
    </r>
  </si>
  <si>
    <r>
      <rPr>
        <b/>
        <sz val="10"/>
        <color theme="1"/>
        <rFont val="Arial"/>
        <family val="2"/>
        <charset val="238"/>
      </rPr>
      <t>Amortizacija</t>
    </r>
    <r>
      <rPr>
        <sz val="10"/>
        <color theme="1"/>
        <rFont val="Arial"/>
        <family val="2"/>
        <charset val="238"/>
      </rPr>
      <t xml:space="preserve"> treba biti isključena iz mjerenja izdataka za istraživačko-razvojnu djelatnost (intramuralnih izdataka).</t>
    </r>
  </si>
  <si>
    <t>08</t>
  </si>
  <si>
    <t>Izvori sredstava</t>
  </si>
  <si>
    <t>Financijska sredstva utrošena za IR prema izvorima – ukupno (02 do 25 bez 03, 05, 07, 11 i 17)</t>
  </si>
  <si>
    <t>Financijska sredstva iz Hrvatske</t>
  </si>
  <si>
    <t>Vlastita sredstva izvještajne jedinice</t>
  </si>
  <si>
    <t>Sredstva od poslovnih subjekata</t>
  </si>
  <si>
    <t>Sredstva od poduzeća</t>
  </si>
  <si>
    <t>Sredstva od drugih nepovezanih poduzeća u RH</t>
  </si>
  <si>
    <t>Državna proračunska sredstva za IR</t>
  </si>
  <si>
    <t>Sredstva od Ministarstva znanosti i obrazovanja</t>
  </si>
  <si>
    <t>Sredstva od Ministarstva znanosti i obrazovanja iz fondova visokih učilišta</t>
  </si>
  <si>
    <t>Sredstva od ostalih ministarstava</t>
  </si>
  <si>
    <t>Sredstva od Hrvatske zaklade za znanost</t>
  </si>
  <si>
    <t>Sredstva od državnih zavoda, agencija, fondova, ureda</t>
  </si>
  <si>
    <t>od toga: sredstva od HAMAG-BICRO-a</t>
  </si>
  <si>
    <t>Sredstva od izvanproračunskih korisnika državnog proračuna</t>
  </si>
  <si>
    <t>Sredstva  iz proračuna županija, gradova ili općina</t>
  </si>
  <si>
    <t>Sredstva od sveučilišta i drugih ustanova iz sustava znanosti i visokog obrazovanja</t>
  </si>
  <si>
    <t>Sredstva od privatnih neprofitnih organizacija</t>
  </si>
  <si>
    <t xml:space="preserve"> Financijska sredstva iz inozemstva</t>
  </si>
  <si>
    <t xml:space="preserve">Sredstva od poduzeća </t>
  </si>
  <si>
    <t>Sredstva od drugih nepovezanih poduzeća</t>
  </si>
  <si>
    <t>Sredstva od inozemnih vlada</t>
  </si>
  <si>
    <t>Sredstva iz europskih strukturnih i investicijskih fondova</t>
  </si>
  <si>
    <t xml:space="preserve">Sredstva iz okvirnih programa EU-a </t>
  </si>
  <si>
    <t>Ostala sredstva od Europske komisije</t>
  </si>
  <si>
    <t>Sredstva od međunarodnih organizacija</t>
  </si>
  <si>
    <t>Ostala sredstva iz inozemstva</t>
  </si>
  <si>
    <r>
      <t xml:space="preserve">U tablici prikažite utrošena financijska sredstva za istraživačko-razvojnu djelatnost prema izvorima, gdje je primjenjivo. Iznose prikažite u </t>
    </r>
    <r>
      <rPr>
        <b/>
        <sz val="10"/>
        <color theme="1"/>
        <rFont val="Arial"/>
        <family val="2"/>
        <charset val="238"/>
      </rPr>
      <t>tisućama kuna</t>
    </r>
    <r>
      <rPr>
        <sz val="10"/>
        <color theme="1"/>
        <rFont val="Arial"/>
        <family val="2"/>
      </rPr>
      <t>,</t>
    </r>
    <r>
      <rPr>
        <b/>
        <sz val="10"/>
        <color theme="1"/>
        <rFont val="Arial"/>
        <family val="2"/>
        <charset val="238"/>
      </rPr>
      <t xml:space="preserve"> </t>
    </r>
    <r>
      <rPr>
        <sz val="10"/>
        <color theme="1"/>
        <rFont val="Arial"/>
        <family val="2"/>
        <charset val="238"/>
      </rPr>
      <t>npr. 2 583 746,00 kn upišite kao 2 584.</t>
    </r>
  </si>
  <si>
    <r>
      <t xml:space="preserve">Redak 02: </t>
    </r>
    <r>
      <rPr>
        <b/>
        <sz val="10"/>
        <color theme="1"/>
        <rFont val="Arial"/>
        <family val="2"/>
        <charset val="238"/>
      </rPr>
      <t>Vlastita (interna) sredstva izvještajne jedinice</t>
    </r>
    <r>
      <rPr>
        <sz val="10"/>
        <color theme="1"/>
        <rFont val="Arial"/>
        <family val="2"/>
        <charset val="238"/>
      </rPr>
      <t xml:space="preserve"> uključuju vlastite prihode ostvarene na tržištu od istraživačkih, umjetničkih i stručnih projekata, elaborata, ekspertiza, nakladničke i drugih djelatnosti.</t>
    </r>
  </si>
  <si>
    <r>
      <t xml:space="preserve">Redak 24: </t>
    </r>
    <r>
      <rPr>
        <b/>
        <sz val="10"/>
        <color theme="1"/>
        <rFont val="Arial"/>
        <family val="2"/>
        <charset val="238"/>
      </rPr>
      <t>Sredstva od međunarodnih organizacija</t>
    </r>
    <r>
      <rPr>
        <sz val="10"/>
        <color theme="1"/>
        <rFont val="Arial"/>
        <family val="2"/>
        <charset val="238"/>
      </rPr>
      <t>: ovdje uključite sredstva dobivena od organizacija, npr. CERN, ILL, ESA, NATO, OECD, OSN, WHO itd.</t>
    </r>
  </si>
  <si>
    <t>09</t>
  </si>
  <si>
    <t>Polje znanosti</t>
  </si>
  <si>
    <t>Društveno-ekonomski cilj</t>
  </si>
  <si>
    <t>Ukupan broj istraživačkih projekata
(8 + 10 + 12)</t>
  </si>
  <si>
    <t>Utrošena financijska sredstva 
(9 + 11 + 13)
 (tis. kuna)</t>
  </si>
  <si>
    <t>Temeljna istraživanja</t>
  </si>
  <si>
    <t>Primijenjena istraživanja</t>
  </si>
  <si>
    <t>Razvojna istraživanja</t>
  </si>
  <si>
    <t>ZUPP</t>
  </si>
  <si>
    <t xml:space="preserve">01    Istraživanje i iskorištavanje Zemlje
</t>
  </si>
  <si>
    <t xml:space="preserve">02    Očuvanje okoliša
</t>
  </si>
  <si>
    <t xml:space="preserve">03    Istraživanje i iskorištavanje svemira 
</t>
  </si>
  <si>
    <t>utrošena financijska sredstva 
(tis. kuna)</t>
  </si>
  <si>
    <t xml:space="preserve">04    Transport, telekomunikacije i ostale infrastrukture 
</t>
  </si>
  <si>
    <t xml:space="preserve">05    Energija 
</t>
  </si>
  <si>
    <t xml:space="preserve">06    Industrijska proizvodnja i tehnologija 
</t>
  </si>
  <si>
    <t xml:space="preserve">07    Zdravstvo
</t>
  </si>
  <si>
    <t xml:space="preserve">08    Poljoprivreda 
</t>
  </si>
  <si>
    <t xml:space="preserve">09    Obrazovanje 
</t>
  </si>
  <si>
    <t xml:space="preserve">10    Kultura, rekreacija, religija i masovni mediji 
</t>
  </si>
  <si>
    <t xml:space="preserve">11    Politički i društveni sustavi, strukture i procesi 
</t>
  </si>
  <si>
    <t xml:space="preserve">13    Opće unapređenje znanja 
</t>
  </si>
  <si>
    <t xml:space="preserve">14    Obrana 
</t>
  </si>
  <si>
    <t>10</t>
  </si>
  <si>
    <t>11</t>
  </si>
  <si>
    <t>12</t>
  </si>
  <si>
    <t>13</t>
  </si>
  <si>
    <t>14</t>
  </si>
  <si>
    <t>15</t>
  </si>
  <si>
    <t>16</t>
  </si>
  <si>
    <t>17</t>
  </si>
  <si>
    <t>18</t>
  </si>
  <si>
    <t>19</t>
  </si>
  <si>
    <t>20</t>
  </si>
  <si>
    <t>Podatak o utrošenim financijskim sredstvima u stupcu 7 u prvom retku mora se podudarati s podatkom koji ste prikazali u tablici 7. u retku Ukupni izdaci odnosno u tablici  8. u retku Ukupno.</t>
  </si>
  <si>
    <r>
      <t xml:space="preserve">Subjekata u zemlji (03 </t>
    </r>
    <r>
      <rPr>
        <sz val="9"/>
        <rFont val="Calibri"/>
        <family val="2"/>
      </rPr>
      <t>‒</t>
    </r>
    <r>
      <rPr>
        <sz val="9"/>
        <rFont val="Arial"/>
        <family val="2"/>
        <charset val="238"/>
      </rPr>
      <t xml:space="preserve"> 07)</t>
    </r>
  </si>
  <si>
    <r>
      <t xml:space="preserve">Subjekata u inozemstvu (09 </t>
    </r>
    <r>
      <rPr>
        <sz val="9"/>
        <rFont val="Calibri"/>
        <family val="2"/>
      </rPr>
      <t>‒</t>
    </r>
    <r>
      <rPr>
        <sz val="9"/>
        <rFont val="Arial"/>
        <family val="2"/>
        <charset val="238"/>
      </rPr>
      <t xml:space="preserve"> 14)</t>
    </r>
  </si>
  <si>
    <t>Prema Zakonu, svi podaci prikupljeni ovim istraživanjem tajni su te se objavljuju isključivo kao zbirni podaci, koriste se za svrhu službene statistike te nije dopušteno njihovo korištenje za bilo koje druge svrhe.</t>
  </si>
  <si>
    <t>Istraživači ukupno (15 ‒ 21)</t>
  </si>
  <si>
    <t xml:space="preserve">Stručno osoblje </t>
  </si>
  <si>
    <t>Istraživači ukupno (03 ‒ 09)</t>
  </si>
  <si>
    <r>
      <t xml:space="preserve">Troškovi obrazovanja </t>
    </r>
    <r>
      <rPr>
        <sz val="10"/>
        <color theme="1"/>
        <rFont val="Arial"/>
        <family val="2"/>
        <charset val="238"/>
      </rPr>
      <t>uključuju troškove održavanja, popravaka i amortizacije prostora i opreme koji su namijenjeni isključivo obrazovanju, izdatke za pomagala koja se upotrebljavaju za izobrazbu, izdatke za tečajeve, seminare, stručna putovanja i plaćanja za vanjske instruktore na teret poslodavca. Ti troškovi isključuju plaće i naknade plaća i doprinose za instruktore zaposlene u poduzeću, ulaganja u prostore i opremu namijenjene izobrazbi i troškove izobrazbe koje plaćaju zaposlenici.</t>
    </r>
  </si>
  <si>
    <r>
      <rPr>
        <b/>
        <sz val="10"/>
        <color theme="1"/>
        <rFont val="Arial"/>
        <family val="2"/>
        <charset val="238"/>
      </rPr>
      <t>Patenti, licencije, studije i projekti:</t>
    </r>
    <r>
      <rPr>
        <sz val="10"/>
        <color theme="1"/>
        <rFont val="Arial"/>
        <family val="2"/>
        <charset val="238"/>
      </rPr>
      <t xml:space="preserve"> ta kategorija uključuje troškove nabavljenih patenata, dugoročnih licencija i drugih nematerijalnih dobara koja se koriste u IR-u dulje od jedne godine.</t>
    </r>
  </si>
  <si>
    <t xml:space="preserve">U tablici prikažite sve dovršene i nedovršene istraživačko-razvojne radove i pripadajuće izdatke za djelatnost IR-a. </t>
  </si>
  <si>
    <r>
      <t xml:space="preserve">U stupcu 4 odaberite polje znanosti istraživačkog projekta iz </t>
    </r>
    <r>
      <rPr>
        <b/>
        <sz val="10"/>
        <rFont val="Arial"/>
        <family val="2"/>
        <charset val="238"/>
      </rPr>
      <t>klasifikacije ZUPP</t>
    </r>
    <r>
      <rPr>
        <sz val="10"/>
        <rFont val="Arial"/>
        <family val="2"/>
        <charset val="238"/>
      </rPr>
      <t>.</t>
    </r>
  </si>
  <si>
    <r>
      <t xml:space="preserve">U stupcu 5 odaberite društveno-ekonomski cilj iz </t>
    </r>
    <r>
      <rPr>
        <b/>
        <sz val="10"/>
        <rFont val="Arial"/>
        <family val="2"/>
        <charset val="238"/>
      </rPr>
      <t>klasifikacije NABS</t>
    </r>
    <r>
      <rPr>
        <sz val="10"/>
        <rFont val="Arial"/>
        <family val="2"/>
        <charset val="238"/>
      </rPr>
      <t xml:space="preserve"> koji najbolje odgovara istraživačkom projektu. </t>
    </r>
  </si>
  <si>
    <t>Projekte koji se razlikuju prema polju znanosti i/ili društveno-ekonomskom cilju treba prikazati u odvojenim redcima.</t>
  </si>
  <si>
    <t>broj projekata</t>
  </si>
  <si>
    <r>
      <t>Podatke prikažite u</t>
    </r>
    <r>
      <rPr>
        <b/>
        <sz val="10"/>
        <rFont val="Arial"/>
        <family val="2"/>
        <charset val="238"/>
      </rPr>
      <t xml:space="preserve"> tisućama kuna</t>
    </r>
    <r>
      <rPr>
        <sz val="10"/>
        <rFont val="Arial"/>
        <family val="2"/>
        <charset val="238"/>
      </rPr>
      <t>, npr. 2 583 746,00 kn upišite kao 2 584.</t>
    </r>
  </si>
  <si>
    <t xml:space="preserve">Poduzeća </t>
  </si>
  <si>
    <t>Državni sektor (javne istraživačke institucije)</t>
  </si>
  <si>
    <t>Privatni istraživački instituti/laboratoriji</t>
  </si>
  <si>
    <t>Sveučilišta i druge ustanove visokog obrazovanja</t>
  </si>
  <si>
    <t>Privatne neprofitne organizacije</t>
  </si>
  <si>
    <t xml:space="preserve">Državni sektor (javne istraživačke institucije) </t>
  </si>
  <si>
    <t>Međunarodne organizacije</t>
  </si>
  <si>
    <t>Ukupni izdaci za kupnju usluga IR-a od (02 + 08):</t>
  </si>
  <si>
    <r>
      <t xml:space="preserve">Redak 03: </t>
    </r>
    <r>
      <rPr>
        <b/>
        <sz val="10"/>
        <color theme="1"/>
        <rFont val="Arial"/>
        <family val="2"/>
        <charset val="238"/>
      </rPr>
      <t>Sufinanciranje projekata EU-a</t>
    </r>
    <r>
      <rPr>
        <sz val="10"/>
        <color theme="1"/>
        <rFont val="Arial"/>
        <family val="2"/>
        <charset val="238"/>
      </rPr>
      <t xml:space="preserve"> uključuje iznos koji osigurava podnositelj projekta. Iznos sufinanciranja ovisi o programu i varira od 10% do 50%. Financijska sredstva projekata EU-a prikažite u kategoriji Financijska sredstva iz inozemstva u odgovarajućem retku prema izvoru financiranja.)</t>
    </r>
  </si>
  <si>
    <r>
      <t xml:space="preserve">Iznose prikažite </t>
    </r>
    <r>
      <rPr>
        <b/>
        <sz val="10"/>
        <rFont val="Arial"/>
        <family val="2"/>
        <charset val="238"/>
      </rPr>
      <t>u tisućama kuna</t>
    </r>
    <r>
      <rPr>
        <sz val="10"/>
        <rFont val="Arial"/>
        <family val="2"/>
        <charset val="238"/>
      </rPr>
      <t xml:space="preserve">, npr. 2 583 746,00 kn upišite kao 2 584. </t>
    </r>
  </si>
  <si>
    <t>koji rade na IR-u kraće od punoga radnog vremena 
(tj. više od 10%, a manje od 90% radnog vremena)</t>
  </si>
  <si>
    <t xml:space="preserve">               od toga: sufinanciranje projekata EU-a</t>
  </si>
  <si>
    <t>Osobe zaposlene na području IR-a puno radno vrijeme (osobe koje su radile više od 90% radnog vremena cijelu godinu na IR-u)</t>
  </si>
  <si>
    <r>
      <t xml:space="preserve">U tablici 5. razvrstajte </t>
    </r>
    <r>
      <rPr>
        <b/>
        <sz val="10"/>
        <rFont val="Arial"/>
        <family val="2"/>
        <charset val="238"/>
      </rPr>
      <t>istraživače</t>
    </r>
    <r>
      <rPr>
        <sz val="10"/>
        <rFont val="Arial"/>
        <family val="2"/>
        <charset val="238"/>
      </rPr>
      <t xml:space="preserve"> koji su na području IR-a radili puno ili kraće od punoga radnog vremena prema dobnim skupinama.</t>
    </r>
  </si>
  <si>
    <r>
      <t xml:space="preserve">U tablici razvrstajte zaposlene </t>
    </r>
    <r>
      <rPr>
        <b/>
        <sz val="10"/>
        <rFont val="Arial"/>
        <family val="2"/>
        <charset val="238"/>
      </rPr>
      <t>istraživače</t>
    </r>
    <r>
      <rPr>
        <sz val="10"/>
        <rFont val="Arial"/>
        <family val="2"/>
        <charset val="238"/>
      </rPr>
      <t xml:space="preserve"> prema državljanstvu (geografskom položaju države).</t>
    </r>
  </si>
  <si>
    <t>Svega (02 – 30)</t>
  </si>
  <si>
    <t>Osobe koje su radile kraće od punoga radnog vremena na području IR-a (osobe koje su na IR-u radile više od 10%, a manje od 90% radnog vremena)</t>
  </si>
  <si>
    <t>kratki stručni studij (u trajanju kraćem od 3 godine)</t>
  </si>
  <si>
    <r>
      <rPr>
        <b/>
        <sz val="10"/>
        <color theme="1"/>
        <rFont val="Arial"/>
        <family val="2"/>
        <charset val="238"/>
      </rPr>
      <t>Bruto plaće i naknade bruto plaća</t>
    </r>
    <r>
      <rPr>
        <sz val="10"/>
        <color theme="1"/>
        <rFont val="Arial"/>
        <family val="2"/>
        <charset val="238"/>
      </rPr>
      <t xml:space="preserve"> obuhvaćaju bruto plaću (osnovna bruto plaća koja uključuje doprinose za mirovinsko osiguranje i dodatke na plaću, isplate na temelju osobne poslovne uspješnosti i dodatne isplate iz naslova uspješnosti poduzeća), naknade plaće za vrijeme godišnjeg odmora, regres, jubilarne nagrade i isplate u naravi: isplate u vlastitim proizvodima, troškove smještaja zaposlenih osoba, troškove za automobile i ostale isplate u naravi.</t>
    </r>
  </si>
  <si>
    <r>
      <rPr>
        <b/>
        <sz val="10"/>
        <rFont val="Arial"/>
        <family val="2"/>
        <charset val="238"/>
      </rPr>
      <t>Izdaci za kupnju usluga IR-a (ekstramuralni izdaci)</t>
    </r>
    <r>
      <rPr>
        <sz val="10"/>
        <rFont val="Arial"/>
        <family val="2"/>
        <charset val="238"/>
      </rPr>
      <t xml:space="preserve"> jesu izdaci za istraživanje i razvoj koji su</t>
    </r>
    <r>
      <rPr>
        <b/>
        <sz val="10"/>
        <rFont val="Arial"/>
        <family val="2"/>
        <charset val="238"/>
      </rPr>
      <t xml:space="preserve"> u vaše ime obavile treće osobe</t>
    </r>
    <r>
      <rPr>
        <sz val="10"/>
        <rFont val="Arial"/>
        <family val="2"/>
        <charset val="238"/>
      </rPr>
      <t>. Ti izdaci jesu dodatak intramuralnim izdacima za IR prikazanima u tablici 7. i naknada su za određeni istraživačko-razvojni rad koji obavlja zasebno poduzeće/ustanova u odvojenom okruženju, bez razvijanja bliske suradnje vaše izvještajne jedinice sa zaposlenima na IR-u uključenima u taj posao.</t>
    </r>
  </si>
  <si>
    <t>Planirani broj istraživača u 2023.</t>
  </si>
  <si>
    <t>Planirano za 2023.</t>
  </si>
  <si>
    <t xml:space="preserve">GODIŠNJI IZVJEŠTAJ O ISTRAŽIVANJU I RAZVOJU ZA DRŽAVNI SEKTOR I PRIVATNE NEPROFITNE USTANOVE U 2022. </t>
  </si>
  <si>
    <t>1. ZAPOSLENI NA POSLOVIMA ISTRAŽIVANJA I RAZVOJA (IR), IZRAŽENI BROJEM FIZIČKIH OSOBA I EKVIVALENTOM PUNE ZAPOSLENOSTI U 2022. 
(UKUPAN BROJ OSOBA U TIJEKU GODINE)</t>
  </si>
  <si>
    <t>2. ANGAŽIRANI NA POSLOVIMA ISTRAŽIVANJA I RAZVOJA (IR-a) NA TEMELJU UGOVORA O DJELU (UOD-a) ILI AUTORSKOG UGOVORA (AU-a), IZRAŽENI BROJEM FIZIČKIH OSOBA I EKVIVALENTOM PUNE ANGAŽIRANOSTI U 2022.</t>
  </si>
  <si>
    <t>3. ZAPOSLENI I ANGAŽIRANI NA POSLOVIMA ISTRAŽIVANJA I RAZVOJA (IR-a) PREMA POSTIGNUTOM OBRAZOVANJU, IZRAŽENI BROJEM FIZIČKIH OSOBA U 2022.</t>
  </si>
  <si>
    <t>Angažirani na temelju ugovora o djelu ili autorskog ugovora (u 2022.)</t>
  </si>
  <si>
    <t>4. ZAPOSLENI I ANGAŽIRANI NA POSLOVIMA ISTRAŽIVANJA I RAZVOJA (IR-a) PREMA POSTIGNUTOM OBRAZOVANJU, IZRAŽENI EKVIVALENTOM PUNE ZAPOSLENOSTI/ANGAŽIRANOSTI U 2022.</t>
  </si>
  <si>
    <t>5. ZAPOSLENI ISTRAŽIVAČI NA POSLOVIMA ISTRAŽIVANJA I RAZVOJA (IR-a) KOJI RADE PUNO ILI KRAĆE OD PUNOGA RADNOG VREMENA NA IR-u PREMA DOBNIM SKUPINAMA I SPOLU, IZRAŽENI BROJEM FIZIČKIH OSOBA U 2022.</t>
  </si>
  <si>
    <t>6. ZAPOSLENI ISTRAŽIVAČI KOJI SU NA PODRUČJU IR-a RADILI PUNO ILI KRAĆE OD PUNOGA RADNOG VREMENA PREMA DRŽAVLJANSTVU I SPOLU, IZRAŽENI BROJEM FIZIČKIH OSOBA U 2022.</t>
  </si>
  <si>
    <t>Ukupno istraživača u 2022.</t>
  </si>
  <si>
    <t>Istraživači koji su 2022. došli u Hrvatsku</t>
  </si>
  <si>
    <t>Istraživači koji su 2022. otišli u inozemstvo</t>
  </si>
  <si>
    <t>7. IZDACI ZA ISTRAŽIVAČKO-RAZVOJNU DJELATNOST U 2022.</t>
  </si>
  <si>
    <t>Utrošeno u 2022.</t>
  </si>
  <si>
    <t>U tablici prikažite sva financijska sredstva koja ste u 2022. utrošili za istraživačko-razvojnu djelatnost te ona planirana za 2023. Podatke prikažite u bruto iznosu u tisućama kuna, npr. 2 583 746,00 kn upišite kao 2 584.</t>
  </si>
  <si>
    <t>8. IZVORI FINANCIJSKIH SREDSTAVA UTROŠENIH ZA ISTRAŽIVAČKO-RAZVOJNU DJELATNOST U 2022.</t>
  </si>
  <si>
    <t xml:space="preserve">9. RAZVRSTAVANJE SVIH UTROŠENIH SREDSTAVA OD 1. SIJEČNJA DO 31. PROSINCA 2022. ZA DOVRŠENE I NEDOVRŠENE ISTRAŽIVAČKO-RAZVOJNE PROJEKTE PREMA POLJIMA ZNANOSTI I DRUŠTVENO-EKONOMSKIM CILJEVIMA </t>
  </si>
  <si>
    <t xml:space="preserve">11. IZDACI ZA KUPNJU USLUGA ISTRAŽIVANJA I RAZVOJA U 2022. </t>
  </si>
  <si>
    <t>21 Grad Zagreb</t>
  </si>
  <si>
    <t>Istraživanje se provodi na temelju Godišnjega provedbenog plana statističkih aktivnosti Republike Hrvatske 2023. (NN, br. 35/23.).</t>
  </si>
  <si>
    <t>101  Matematika</t>
  </si>
  <si>
    <t>102  Fizika</t>
  </si>
  <si>
    <t>103  Geologija</t>
  </si>
  <si>
    <t>104  Kemija</t>
  </si>
  <si>
    <t>105  Biologija</t>
  </si>
  <si>
    <t>106  Geofizika</t>
  </si>
  <si>
    <t>107  Interdisciplinarne prirodne znanosti</t>
  </si>
  <si>
    <t>201  Arhitektura i urbanizam</t>
  </si>
  <si>
    <t>202  Brodogradnja</t>
  </si>
  <si>
    <t>203  Elektrotehnika</t>
  </si>
  <si>
    <t>204  Geodezija</t>
  </si>
  <si>
    <t>205  Građevinarstvo</t>
  </si>
  <si>
    <t>206  Grafička tehnologija</t>
  </si>
  <si>
    <t>207  Kemijsko inženjerstvo</t>
  </si>
  <si>
    <t>208  Metalurgija</t>
  </si>
  <si>
    <t xml:space="preserve">209  Računalstvo    </t>
  </si>
  <si>
    <t>210  Rudarstvo, nafta i geološko inženjerstvo</t>
  </si>
  <si>
    <t>211  Strojarstvo</t>
  </si>
  <si>
    <t>212  Tehnologija prometa i transport</t>
  </si>
  <si>
    <t>213  Tekstilna tehnologija</t>
  </si>
  <si>
    <t>214  Zrakoplovstvo, raketna i svemirska tehnika</t>
  </si>
  <si>
    <t>215  Temeljne tehničke znanosti</t>
  </si>
  <si>
    <t>216  Interdisciplinarne tehničke znanosti</t>
  </si>
  <si>
    <t>301  Temeljne medicinske znanosti</t>
  </si>
  <si>
    <t>302  Kliničke medicinske znanosti</t>
  </si>
  <si>
    <t>303  Javno zdravstvo i zdravstvena zaštita</t>
  </si>
  <si>
    <t>304  Veterinarska medicina</t>
  </si>
  <si>
    <t>305  Dentalna medicina</t>
  </si>
  <si>
    <t>306  Farmacija</t>
  </si>
  <si>
    <t>401  Poljoprivreda (agronomija)</t>
  </si>
  <si>
    <t>402  Šumarstvo</t>
  </si>
  <si>
    <t>403  Drvna tehnologija</t>
  </si>
  <si>
    <t>404  Biotehnologija</t>
  </si>
  <si>
    <t>405  Prehrambena tehnologija</t>
  </si>
  <si>
    <t>406  Nutricionizam</t>
  </si>
  <si>
    <t>407  Interdisciplinarne biotehničke znanosti</t>
  </si>
  <si>
    <t>501  Ekonomija</t>
  </si>
  <si>
    <t>502  Pravo</t>
  </si>
  <si>
    <t>503  Politologija</t>
  </si>
  <si>
    <t>504  Informacijske i komunikacijske znanosti</t>
  </si>
  <si>
    <t>505  Sociologija</t>
  </si>
  <si>
    <t>506  Psihologija</t>
  </si>
  <si>
    <t>507  Pedagogija</t>
  </si>
  <si>
    <t>508  Edukacijsko-rehabilitacijske znanosti</t>
  </si>
  <si>
    <t>509  Logopedija</t>
  </si>
  <si>
    <t>510  Kineziologija</t>
  </si>
  <si>
    <t>511  Demografija</t>
  </si>
  <si>
    <t>512  Socijalne djelatnosti</t>
  </si>
  <si>
    <t>513  Sigurnosne i obrambene znanosti</t>
  </si>
  <si>
    <t>514  Interdisciplinarne društvene znanosti</t>
  </si>
  <si>
    <t>601  Filozofija</t>
  </si>
  <si>
    <t>602  Teologija</t>
  </si>
  <si>
    <t>603  Filologija</t>
  </si>
  <si>
    <t>604  Povijest</t>
  </si>
  <si>
    <t>605  Povijest umjetnosti</t>
  </si>
  <si>
    <t>606  Znanost o umjetnosti</t>
  </si>
  <si>
    <t>607  Arheologija</t>
  </si>
  <si>
    <t>608  Etnologija i antropologija</t>
  </si>
  <si>
    <t>609  Religijske znanosti (interdisciplinarno polje)</t>
  </si>
  <si>
    <t>610  Interdisciplinarne humanističke znanosti</t>
  </si>
  <si>
    <t>701  Kognitivna znanost</t>
  </si>
  <si>
    <t>702  Geografija</t>
  </si>
  <si>
    <t>703  Integrativna bioetika</t>
  </si>
  <si>
    <t>704  Kroatologija</t>
  </si>
  <si>
    <t>705  Obrazovne znanosti</t>
  </si>
  <si>
    <t>706  Rodni studiji</t>
  </si>
  <si>
    <t>707  Biotehnologija u biomedicini</t>
  </si>
  <si>
    <t>708  Projektni menadžment</t>
  </si>
  <si>
    <t>709  Vojno-obrambene i sigurnosno-obavještajne znanosti i umijeće</t>
  </si>
  <si>
    <t>801  Kazališna umjetnost</t>
  </si>
  <si>
    <t>802  Filmska umjetnost</t>
  </si>
  <si>
    <t>803  Glazbena umjetnost</t>
  </si>
  <si>
    <t>804  Likovne umjetnosti</t>
  </si>
  <si>
    <t>805  Primijenjena umjetnost</t>
  </si>
  <si>
    <t>806  Plesna umjetnost i umjetnost pokreta</t>
  </si>
  <si>
    <t>807  Arhitektura</t>
  </si>
  <si>
    <t>808  Dizajn</t>
  </si>
  <si>
    <t>809  Književnost</t>
  </si>
  <si>
    <t>810  Interdisciplinarno umjetničko područje</t>
  </si>
  <si>
    <t>10 000 Zagreb, Ilica 3
Mrežne stranice: https://dzs.gov.hr/</t>
  </si>
  <si>
    <t xml:space="preserve">PROSJEČAN BROJ ZAPOSLENIH U IZVJEŠTAJNOJ JEDINICI U 2022.: </t>
  </si>
  <si>
    <t>Zaposleni na IR-u na temelju ugovora o radu (u 2022.)</t>
  </si>
  <si>
    <t>Državni zavod za statistiku koristit će se predmetnim podacima u skladu s odredbama Uredbe (EZ) br. 223/2009 o europskoj statistici i Zakona o službenoj statistici koje se odnose na korištenje, diseminaciju, povjerljivost i zaštitu statističkih podataka te u skladu s odredbama Opće uredbe o zaštiti podataka (Uredba (EU) 2016/679).</t>
  </si>
  <si>
    <t>Poštovani!
Cilj istraživanja jest prikupljanje međunarodno usporedivih i pouzdanih podataka o zaposlenima koji se bave istraživanjem i razvojem te izdacima za istraživanje i razvoj.                              
Statistički izvještaj ispunjavaju sve pravne jedinice koje su u 2022. obavljale aktivnost istraživanja i razvoja.
Molimo da ispunjeni obrazac dostavite Zavodu najkasnije do 16. lipnja 2023. na adresu elektroničke pošte IR-dzs@dzs.hr.
Ako u 2022. niste obavljali aktivnost istraživanja i razvoja, molimo da nas o tome obavijestite na navedenu adresu elektroničke pošte.
U slučaju potrebe za dodatnim objašnjenjima slobodno se obratite Državnom zavodu za statistiku na adresu elektroničke pošte IR-dzs@dzs.hr ili na telefonske brojeve (01) 4893-446, 4893-481 i 4893-497.
Zahvaljujemo na suradnji!</t>
  </si>
  <si>
    <r>
      <rPr>
        <b/>
        <sz val="10"/>
        <rFont val="Arial"/>
        <family val="2"/>
        <charset val="238"/>
      </rPr>
      <t>Ekvivalent pune zaposlenosti</t>
    </r>
    <r>
      <rPr>
        <sz val="10"/>
        <rFont val="Arial"/>
        <family val="2"/>
        <charset val="238"/>
      </rPr>
      <t xml:space="preserve"> (engl. FTE ‒ Full Time Equivalent) jest broj zaposlenih osoba u istraživačko-razvojnoj djelatnosti, koje na području istraživanja i razvoja rade manje od punoga radnog vremena (manje od 90% i više od 10% punoga radnog vremena), preračunano na broj zaposlenih s punim radnim vremenom.</t>
    </r>
  </si>
  <si>
    <t>Državljanstvo
(prema geografskom položaju države)</t>
  </si>
  <si>
    <r>
      <rPr>
        <b/>
        <sz val="10"/>
        <color theme="1"/>
        <rFont val="Arial"/>
        <family val="2"/>
        <charset val="238"/>
      </rPr>
      <t xml:space="preserve">Socijalni doprinosi </t>
    </r>
    <r>
      <rPr>
        <sz val="10"/>
        <color theme="1"/>
        <rFont val="Arial"/>
        <family val="2"/>
        <charset val="238"/>
      </rPr>
      <t>koje plaća poslodavac obuhvaćaju indirektne doprinose poslodavca za socijalno osiguranje (doprinosi za zdravstveno osiguranje - redovito) i dodatne isplate koje idu na teret poslodavca, a namijenjene su za socijalnu sigurnost zaposlenika) i direktne doprinose za socijalno osiguranje (naknada plaće za vrijeme bolovanja, naknada plaće za vrijeme čekanja na posao kod kuće, naknade plaće za trajni višak zaposlenih osoba u otkaznom roku, otpremnine za umirovljenje i solidarna pomoć).</t>
    </r>
  </si>
  <si>
    <t>Bruto plaće i naknade bruto plaća za sve zaposlene u djelatnosti IR-a  (BP1)</t>
  </si>
  <si>
    <r>
      <t xml:space="preserve">Redak 12: </t>
    </r>
    <r>
      <rPr>
        <b/>
        <sz val="10"/>
        <color theme="1"/>
        <rFont val="Arial"/>
        <family val="2"/>
        <charset val="238"/>
      </rPr>
      <t>Izvanproračunski korisnici državnog proračuna</t>
    </r>
    <r>
      <rPr>
        <sz val="10"/>
        <color theme="1"/>
        <rFont val="Arial"/>
        <family val="2"/>
        <charset val="238"/>
      </rPr>
      <t xml:space="preserve"> jesu Hrvatski zavod za mirovinsko osiguranje, Hrvatski zavod za zdravstveno osiguranje, Hrvatski zavod za zapošljavanje, Hrvatske vode, Hrvatske ceste d. o. o., Fond za zaštitu okoliša i energetsku učinkovitost, Hrvatska agencija za osiguranje depozita, Centar za restrukturiranje i prodaju, HŽ infrastruktura d. o. o., Hrvatske autoceste d. o. o. i HŽ putnički prijevoz d. o. 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</si>
</sst>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0000000"/>
    <numFmt numFmtId="166" formatCode="00000000"/>
    <numFmt numFmtId="167" formatCode="0.0"/>
    <numFmt numFmtId="168" formatCode="000"/>
    <numFmt numFmtId="169" formatCode="#,##0.0"/>
  </numFmts>
  <fonts count="30" x14ac:knownFonts="1">
    <font>
      <sz val="11"/>
      <color theme="1"/>
      <name val="Calibri"/>
      <family val="2"/>
      <charset val="238"/>
      <scheme val="minor"/>
    </font>
    <font>
      <sz val="11"/>
      <color theme="1"/>
      <name val="Calibri"/>
      <family val="2"/>
      <charset val="238"/>
      <scheme val="minor"/>
    </font>
    <font>
      <sz val="10"/>
      <name val="Arial"/>
      <family val="2"/>
    </font>
    <font>
      <b/>
      <sz val="10"/>
      <color rgb="FFFFFF00"/>
      <name val="Arial"/>
      <family val="2"/>
    </font>
    <font>
      <sz val="11"/>
      <name val="Arial"/>
      <family val="2"/>
    </font>
    <font>
      <sz val="10"/>
      <name val="Arial"/>
      <family val="2"/>
      <charset val="238"/>
    </font>
    <font>
      <b/>
      <sz val="14"/>
      <name val="Arial"/>
      <family val="2"/>
    </font>
    <font>
      <b/>
      <sz val="11"/>
      <name val="Arial"/>
      <family val="2"/>
    </font>
    <font>
      <b/>
      <sz val="16"/>
      <name val="Arial"/>
      <family val="2"/>
    </font>
    <font>
      <b/>
      <sz val="12"/>
      <name val="Arial"/>
      <family val="2"/>
    </font>
    <font>
      <sz val="9"/>
      <name val="Arial"/>
      <family val="2"/>
    </font>
    <font>
      <sz val="10"/>
      <color theme="1"/>
      <name val="Arial"/>
      <family val="2"/>
    </font>
    <font>
      <b/>
      <sz val="10"/>
      <name val="Arial"/>
      <family val="2"/>
    </font>
    <font>
      <b/>
      <sz val="9"/>
      <color indexed="81"/>
      <name val="Tahoma"/>
      <family val="2"/>
      <charset val="238"/>
    </font>
    <font>
      <sz val="9"/>
      <color indexed="81"/>
      <name val="Tahoma"/>
      <family val="2"/>
      <charset val="238"/>
    </font>
    <font>
      <b/>
      <sz val="9"/>
      <color indexed="81"/>
      <name val="Tahoma"/>
      <family val="2"/>
    </font>
    <font>
      <sz val="9"/>
      <color indexed="81"/>
      <name val="Tahoma"/>
      <family val="2"/>
    </font>
    <font>
      <sz val="9"/>
      <name val="Arial"/>
      <family val="2"/>
      <charset val="238"/>
    </font>
    <font>
      <b/>
      <sz val="10"/>
      <name val="Arial"/>
      <family val="2"/>
      <charset val="238"/>
    </font>
    <font>
      <b/>
      <sz val="11"/>
      <color theme="1"/>
      <name val="Arial"/>
      <family val="2"/>
      <charset val="238"/>
    </font>
    <font>
      <b/>
      <sz val="9"/>
      <name val="Arial"/>
      <family val="2"/>
      <charset val="238"/>
    </font>
    <font>
      <sz val="9"/>
      <name val="Calibri"/>
      <family val="2"/>
    </font>
    <font>
      <b/>
      <sz val="9"/>
      <name val="Arial Narrow"/>
      <family val="2"/>
      <charset val="238"/>
    </font>
    <font>
      <u/>
      <sz val="10"/>
      <name val="Arial"/>
      <family val="2"/>
      <charset val="238"/>
    </font>
    <font>
      <sz val="10"/>
      <name val="Calibri"/>
      <family val="2"/>
    </font>
    <font>
      <sz val="10"/>
      <color theme="1"/>
      <name val="Arial"/>
      <family val="2"/>
      <charset val="238"/>
    </font>
    <font>
      <b/>
      <sz val="10"/>
      <color theme="1"/>
      <name val="Arial"/>
      <family val="2"/>
      <charset val="238"/>
    </font>
    <font>
      <sz val="9"/>
      <color theme="1"/>
      <name val="Arial"/>
      <family val="2"/>
      <charset val="238"/>
    </font>
    <font>
      <b/>
      <sz val="9"/>
      <name val="Calibri"/>
      <family val="2"/>
    </font>
    <font>
      <u/>
      <sz val="10"/>
      <color theme="1"/>
      <name val="Arial"/>
      <family val="2"/>
      <charset val="238"/>
    </font>
  </fonts>
  <fills count="9">
    <fill>
      <patternFill patternType="none"/>
    </fill>
    <fill>
      <patternFill patternType="gray125"/>
    </fill>
    <fill>
      <patternFill patternType="solid">
        <fgColor rgb="FFFF0000"/>
        <bgColor indexed="64"/>
      </patternFill>
    </fill>
    <fill>
      <patternFill patternType="solid">
        <fgColor rgb="FFFFFFCC"/>
        <bgColor indexed="64"/>
      </patternFill>
    </fill>
    <fill>
      <patternFill patternType="solid">
        <fgColor theme="0" tint="-0.249977111117893"/>
        <bgColor indexed="64"/>
      </patternFill>
    </fill>
    <fill>
      <patternFill patternType="solid">
        <fgColor rgb="FFC5D9F1"/>
        <bgColor indexed="64"/>
      </patternFill>
    </fill>
    <fill>
      <patternFill patternType="solid">
        <fgColor indexed="22"/>
        <bgColor indexed="64"/>
      </patternFill>
    </fill>
    <fill>
      <patternFill patternType="solid">
        <fgColor theme="0" tint="-0.34998626667073579"/>
        <bgColor indexed="64"/>
      </patternFill>
    </fill>
    <fill>
      <patternFill patternType="solid">
        <fgColor theme="0" tint="-0.499984740745262"/>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double">
        <color auto="1"/>
      </bottom>
      <diagonal/>
    </border>
    <border>
      <left style="double">
        <color auto="1"/>
      </left>
      <right style="thin">
        <color auto="1"/>
      </right>
      <top style="double">
        <color auto="1"/>
      </top>
      <bottom/>
      <diagonal/>
    </border>
    <border>
      <left style="thin">
        <color auto="1"/>
      </left>
      <right style="thin">
        <color indexed="64"/>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bottom/>
      <diagonal/>
    </border>
    <border>
      <left style="thin">
        <color auto="1"/>
      </left>
      <right style="thin">
        <color indexed="64"/>
      </right>
      <top/>
      <bottom/>
      <diagonal/>
    </border>
    <border>
      <left style="thin">
        <color indexed="64"/>
      </left>
      <right style="thin">
        <color indexed="64"/>
      </right>
      <top style="thin">
        <color indexed="64"/>
      </top>
      <bottom style="thin">
        <color indexed="64"/>
      </bottom>
      <diagonal/>
    </border>
    <border>
      <left style="thin">
        <color auto="1"/>
      </left>
      <right style="double">
        <color auto="1"/>
      </right>
      <top style="thin">
        <color auto="1"/>
      </top>
      <bottom style="thin">
        <color auto="1"/>
      </bottom>
      <diagonal/>
    </border>
    <border>
      <left style="double">
        <color auto="1"/>
      </left>
      <right style="thin">
        <color auto="1"/>
      </right>
      <top/>
      <bottom style="thin">
        <color auto="1"/>
      </bottom>
      <diagonal/>
    </border>
    <border>
      <left style="thin">
        <color indexed="64"/>
      </left>
      <right style="thin">
        <color indexed="64"/>
      </right>
      <top/>
      <bottom style="thin">
        <color indexed="64"/>
      </bottom>
      <diagonal/>
    </border>
    <border>
      <left style="double">
        <color auto="1"/>
      </left>
      <right style="thin">
        <color indexed="64"/>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auto="1"/>
      </left>
      <right/>
      <top/>
      <bottom style="thin">
        <color indexed="64"/>
      </bottom>
      <diagonal/>
    </border>
    <border>
      <left/>
      <right style="double">
        <color auto="1"/>
      </right>
      <top/>
      <bottom style="thin">
        <color auto="1"/>
      </bottom>
      <diagonal/>
    </border>
    <border>
      <left style="thin">
        <color indexed="64"/>
      </left>
      <right style="double">
        <color theme="1"/>
      </right>
      <top style="thin">
        <color indexed="64"/>
      </top>
      <bottom style="thin">
        <color indexed="64"/>
      </bottom>
      <diagonal/>
    </border>
    <border>
      <left/>
      <right style="double">
        <color auto="1"/>
      </right>
      <top style="double">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double">
        <color auto="1"/>
      </left>
      <right/>
      <top style="thin">
        <color auto="1"/>
      </top>
      <bottom/>
      <diagonal/>
    </border>
    <border>
      <left/>
      <right style="double">
        <color auto="1"/>
      </right>
      <top style="thin">
        <color auto="1"/>
      </top>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auto="1"/>
      </left>
      <right style="thin">
        <color indexed="64"/>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double">
        <color auto="1"/>
      </right>
      <top style="thin">
        <color auto="1"/>
      </top>
      <bottom style="medium">
        <color auto="1"/>
      </bottom>
      <diagonal/>
    </border>
    <border>
      <left style="double">
        <color auto="1"/>
      </left>
      <right/>
      <top/>
      <bottom style="medium">
        <color indexed="64"/>
      </bottom>
      <diagonal/>
    </border>
    <border>
      <left/>
      <right style="double">
        <color auto="1"/>
      </right>
      <top/>
      <bottom style="medium">
        <color indexed="64"/>
      </bottom>
      <diagonal/>
    </border>
    <border>
      <left style="double">
        <color auto="1"/>
      </left>
      <right style="thin">
        <color indexed="64"/>
      </right>
      <top style="medium">
        <color auto="1"/>
      </top>
      <bottom style="thin">
        <color auto="1"/>
      </bottom>
      <diagonal/>
    </border>
    <border>
      <left/>
      <right/>
      <top style="thin">
        <color indexed="64"/>
      </top>
      <bottom style="thin">
        <color indexed="64"/>
      </bottom>
      <diagonal/>
    </border>
    <border>
      <left/>
      <right style="thin">
        <color auto="1"/>
      </right>
      <top style="double">
        <color auto="1"/>
      </top>
      <bottom/>
      <diagonal/>
    </border>
    <border>
      <left style="thin">
        <color auto="1"/>
      </left>
      <right style="double">
        <color auto="1"/>
      </right>
      <top style="double">
        <color auto="1"/>
      </top>
      <bottom/>
      <diagonal/>
    </border>
    <border>
      <left style="thin">
        <color indexed="64"/>
      </left>
      <right style="double">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uble">
        <color auto="1"/>
      </bottom>
      <diagonal/>
    </border>
    <border>
      <left/>
      <right style="thin">
        <color auto="1"/>
      </right>
      <top/>
      <bottom style="double">
        <color auto="1"/>
      </bottom>
      <diagonal/>
    </border>
    <border>
      <left style="thin">
        <color indexed="64"/>
      </left>
      <right style="thin">
        <color auto="1"/>
      </right>
      <top/>
      <bottom style="double">
        <color auto="1"/>
      </bottom>
      <diagonal/>
    </border>
    <border>
      <left style="double">
        <color indexed="64"/>
      </left>
      <right/>
      <top style="double">
        <color indexed="64"/>
      </top>
      <bottom/>
      <diagonal/>
    </border>
    <border>
      <left style="double">
        <color indexed="64"/>
      </left>
      <right/>
      <top/>
      <bottom/>
      <diagonal/>
    </border>
    <border>
      <left style="double">
        <color indexed="64"/>
      </left>
      <right/>
      <top/>
      <bottom style="thin">
        <color indexed="64"/>
      </bottom>
      <diagonal/>
    </border>
    <border>
      <left style="thin">
        <color auto="1"/>
      </left>
      <right style="double">
        <color auto="1"/>
      </right>
      <top/>
      <bottom/>
      <diagonal/>
    </border>
  </borders>
  <cellStyleXfs count="7">
    <xf numFmtId="0" fontId="0" fillId="0" borderId="0"/>
    <xf numFmtId="0" fontId="2" fillId="0" borderId="0"/>
    <xf numFmtId="0" fontId="1" fillId="0" borderId="0"/>
    <xf numFmtId="0" fontId="2" fillId="0" borderId="0"/>
    <xf numFmtId="0" fontId="2" fillId="0" borderId="0"/>
    <xf numFmtId="0" fontId="5" fillId="0" borderId="0"/>
    <xf numFmtId="0" fontId="5" fillId="0" borderId="0"/>
  </cellStyleXfs>
  <cellXfs count="368">
    <xf numFmtId="0" fontId="0" fillId="0" borderId="0" xfId="0"/>
    <xf numFmtId="0" fontId="4" fillId="0" borderId="0" xfId="2" applyFont="1" applyAlignment="1">
      <alignment vertical="top"/>
    </xf>
    <xf numFmtId="3" fontId="5" fillId="0" borderId="0" xfId="1" applyNumberFormat="1" applyFont="1" applyAlignment="1">
      <alignment horizontal="left"/>
    </xf>
    <xf numFmtId="0" fontId="2" fillId="0" borderId="0" xfId="1" applyFont="1"/>
    <xf numFmtId="0" fontId="2" fillId="0" borderId="0" xfId="1" applyFont="1" applyAlignment="1"/>
    <xf numFmtId="0" fontId="4" fillId="0" borderId="0" xfId="2" applyFont="1" applyAlignment="1">
      <alignment horizontal="right" vertical="top" indent="1"/>
    </xf>
    <xf numFmtId="0" fontId="6" fillId="0" borderId="0" xfId="2" applyFont="1" applyBorder="1" applyAlignment="1">
      <alignment horizontal="center" vertical="top"/>
    </xf>
    <xf numFmtId="0" fontId="4" fillId="0" borderId="0" xfId="2" applyFont="1" applyAlignment="1">
      <alignment horizontal="left" vertical="top"/>
    </xf>
    <xf numFmtId="164" fontId="6" fillId="0" borderId="0" xfId="2" applyNumberFormat="1" applyFont="1" applyBorder="1" applyAlignment="1" applyProtection="1">
      <alignment horizontal="left" vertical="center"/>
    </xf>
    <xf numFmtId="0" fontId="6" fillId="0" borderId="10" xfId="2" applyFont="1" applyBorder="1" applyAlignment="1">
      <alignment horizontal="center" vertical="top"/>
    </xf>
    <xf numFmtId="0" fontId="9" fillId="0" borderId="0" xfId="2" applyFont="1" applyBorder="1" applyAlignment="1">
      <alignment horizontal="center" vertical="top"/>
    </xf>
    <xf numFmtId="0" fontId="7" fillId="0" borderId="0" xfId="2" applyFont="1" applyAlignment="1">
      <alignment horizontal="left" vertical="top"/>
    </xf>
    <xf numFmtId="0" fontId="4" fillId="0" borderId="0" xfId="2" quotePrefix="1" applyFont="1" applyAlignment="1">
      <alignment horizontal="left" vertical="center" indent="1"/>
    </xf>
    <xf numFmtId="0" fontId="11" fillId="0" borderId="0" xfId="2" applyFont="1" applyAlignment="1">
      <alignment horizontal="left" indent="3"/>
    </xf>
    <xf numFmtId="0" fontId="4" fillId="0" borderId="0" xfId="2" applyFont="1" applyAlignment="1">
      <alignment vertical="center"/>
    </xf>
    <xf numFmtId="49" fontId="12" fillId="3" borderId="10" xfId="2" applyNumberFormat="1" applyFont="1" applyFill="1" applyBorder="1" applyAlignment="1" applyProtection="1">
      <alignment horizontal="center" vertical="center"/>
      <protection locked="0"/>
    </xf>
    <xf numFmtId="0" fontId="2" fillId="0" borderId="0" xfId="2" applyFont="1" applyAlignment="1">
      <alignment horizontal="center" vertical="top"/>
    </xf>
    <xf numFmtId="0" fontId="4" fillId="0" borderId="0" xfId="2" applyFont="1" applyAlignment="1">
      <alignment horizontal="left" vertical="center" indent="1"/>
    </xf>
    <xf numFmtId="0" fontId="4" fillId="0" borderId="0" xfId="2" applyFont="1" applyAlignment="1">
      <alignment horizontal="left" vertical="top" indent="1"/>
    </xf>
    <xf numFmtId="0" fontId="4" fillId="0" borderId="0" xfId="2" applyFont="1" applyBorder="1" applyAlignment="1">
      <alignment horizontal="center" vertical="top"/>
    </xf>
    <xf numFmtId="0" fontId="9" fillId="0" borderId="0" xfId="2" applyFont="1" applyBorder="1" applyAlignment="1" applyProtection="1">
      <alignment horizontal="center" vertical="top"/>
    </xf>
    <xf numFmtId="0" fontId="4" fillId="0" borderId="0" xfId="2" applyFont="1" applyAlignment="1">
      <alignment horizontal="left" vertical="top" indent="2"/>
    </xf>
    <xf numFmtId="0" fontId="4" fillId="0" borderId="0" xfId="2" applyFont="1" applyAlignment="1">
      <alignment horizontal="left" vertical="top" indent="5"/>
    </xf>
    <xf numFmtId="0" fontId="4" fillId="0" borderId="0" xfId="2" applyFont="1" applyBorder="1" applyAlignment="1" applyProtection="1">
      <alignment horizontal="left" vertical="center"/>
    </xf>
    <xf numFmtId="0" fontId="4" fillId="0" borderId="0" xfId="2" applyFont="1" applyAlignment="1">
      <alignment vertical="top" wrapText="1"/>
    </xf>
    <xf numFmtId="0" fontId="10" fillId="0" borderId="0" xfId="2" applyFont="1" applyAlignment="1">
      <alignment vertical="top"/>
    </xf>
    <xf numFmtId="0" fontId="2" fillId="0" borderId="0" xfId="1"/>
    <xf numFmtId="0" fontId="5" fillId="0" borderId="0" xfId="4" applyFont="1" applyAlignment="1"/>
    <xf numFmtId="49" fontId="18" fillId="4" borderId="0" xfId="4" applyNumberFormat="1" applyFont="1" applyFill="1" applyAlignment="1"/>
    <xf numFmtId="0" fontId="5" fillId="0" borderId="0" xfId="4" applyFont="1"/>
    <xf numFmtId="0" fontId="17" fillId="0" borderId="25" xfId="4" applyFont="1" applyBorder="1" applyAlignment="1">
      <alignment horizontal="center" vertical="center" wrapText="1"/>
    </xf>
    <xf numFmtId="0" fontId="17" fillId="0" borderId="25" xfId="4" applyFont="1" applyBorder="1" applyAlignment="1">
      <alignment horizontal="center" vertical="center"/>
    </xf>
    <xf numFmtId="0" fontId="17" fillId="0" borderId="26" xfId="4" applyFont="1" applyBorder="1" applyAlignment="1">
      <alignment horizontal="center" vertical="center"/>
    </xf>
    <xf numFmtId="0" fontId="20" fillId="0" borderId="29" xfId="4" applyFont="1" applyBorder="1" applyAlignment="1">
      <alignment horizontal="center" vertical="center"/>
    </xf>
    <xf numFmtId="0" fontId="20" fillId="0" borderId="25" xfId="4" applyFont="1" applyBorder="1" applyAlignment="1">
      <alignment horizontal="center" vertical="center"/>
    </xf>
    <xf numFmtId="0" fontId="20" fillId="0" borderId="26" xfId="4" applyFont="1" applyBorder="1" applyAlignment="1">
      <alignment horizontal="center" vertical="center"/>
    </xf>
    <xf numFmtId="164" fontId="20" fillId="0" borderId="29" xfId="4" applyNumberFormat="1" applyFont="1" applyBorder="1" applyAlignment="1">
      <alignment horizontal="center" vertical="center"/>
    </xf>
    <xf numFmtId="0" fontId="20" fillId="0" borderId="25" xfId="4" applyFont="1" applyBorder="1" applyAlignment="1">
      <alignment horizontal="left" vertical="center" wrapText="1"/>
    </xf>
    <xf numFmtId="0" fontId="17" fillId="0" borderId="25" xfId="4" applyFont="1" applyBorder="1" applyAlignment="1">
      <alignment horizontal="left" vertical="center" wrapText="1" indent="1"/>
    </xf>
    <xf numFmtId="164" fontId="20" fillId="0" borderId="30" xfId="4" applyNumberFormat="1" applyFont="1" applyBorder="1" applyAlignment="1">
      <alignment horizontal="center" vertical="center"/>
    </xf>
    <xf numFmtId="0" fontId="17" fillId="0" borderId="31" xfId="4" applyFont="1" applyBorder="1" applyAlignment="1">
      <alignment horizontal="left" vertical="center" wrapText="1" indent="1"/>
    </xf>
    <xf numFmtId="0" fontId="22" fillId="0" borderId="0" xfId="4" applyFont="1" applyAlignment="1">
      <alignment horizontal="left" indent="2"/>
    </xf>
    <xf numFmtId="0" fontId="5" fillId="5" borderId="0" xfId="4" applyFont="1" applyFill="1" applyAlignment="1">
      <alignment horizontal="justify" vertical="top"/>
    </xf>
    <xf numFmtId="0" fontId="5" fillId="5" borderId="0" xfId="4" applyFont="1" applyFill="1" applyAlignment="1">
      <alignment horizontal="justify" vertical="top" wrapText="1"/>
    </xf>
    <xf numFmtId="0" fontId="18" fillId="5" borderId="0" xfId="4" applyFont="1" applyFill="1" applyAlignment="1">
      <alignment horizontal="justify" vertical="top" wrapText="1"/>
    </xf>
    <xf numFmtId="0" fontId="5" fillId="5" borderId="0" xfId="4" applyFont="1" applyFill="1" applyAlignment="1">
      <alignment horizontal="left" vertical="top" wrapText="1"/>
    </xf>
    <xf numFmtId="0" fontId="5" fillId="5" borderId="0" xfId="4" applyFont="1" applyFill="1" applyAlignment="1">
      <alignment vertical="top"/>
    </xf>
    <xf numFmtId="0" fontId="5" fillId="5" borderId="10" xfId="4" applyFont="1" applyFill="1" applyBorder="1" applyAlignment="1">
      <alignment vertical="top"/>
    </xf>
    <xf numFmtId="0" fontId="5" fillId="5" borderId="0" xfId="4" applyFont="1" applyFill="1" applyAlignment="1">
      <alignment horizontal="right" vertical="top"/>
    </xf>
    <xf numFmtId="49" fontId="18" fillId="4" borderId="0" xfId="4" applyNumberFormat="1" applyFont="1" applyFill="1"/>
    <xf numFmtId="0" fontId="17" fillId="0" borderId="26" xfId="4" applyFont="1" applyBorder="1" applyAlignment="1">
      <alignment horizontal="center" vertical="center" wrapText="1"/>
    </xf>
    <xf numFmtId="0" fontId="20" fillId="0" borderId="29" xfId="4" applyFont="1" applyBorder="1" applyAlignment="1">
      <alignment horizontal="center" vertical="center" wrapText="1"/>
    </xf>
    <xf numFmtId="0" fontId="20" fillId="0" borderId="25" xfId="4" applyFont="1" applyBorder="1" applyAlignment="1">
      <alignment horizontal="center" vertical="center" wrapText="1"/>
    </xf>
    <xf numFmtId="0" fontId="20" fillId="0" borderId="25" xfId="4" applyFont="1" applyBorder="1" applyAlignment="1">
      <alignment horizontal="center" wrapText="1"/>
    </xf>
    <xf numFmtId="0" fontId="20" fillId="0" borderId="26" xfId="4" applyFont="1" applyBorder="1" applyAlignment="1">
      <alignment horizontal="center" wrapText="1"/>
    </xf>
    <xf numFmtId="164" fontId="20" fillId="0" borderId="29" xfId="4" applyNumberFormat="1" applyFont="1" applyBorder="1" applyAlignment="1">
      <alignment horizontal="center" wrapText="1"/>
    </xf>
    <xf numFmtId="0" fontId="20" fillId="0" borderId="25" xfId="4" applyFont="1" applyBorder="1" applyAlignment="1">
      <alignment vertical="center"/>
    </xf>
    <xf numFmtId="0" fontId="17" fillId="0" borderId="25" xfId="4" applyFont="1" applyBorder="1" applyAlignment="1">
      <alignment horizontal="left" vertical="center" wrapText="1"/>
    </xf>
    <xf numFmtId="164" fontId="20" fillId="0" borderId="30" xfId="4" applyNumberFormat="1" applyFont="1" applyBorder="1" applyAlignment="1">
      <alignment horizontal="center" wrapText="1"/>
    </xf>
    <xf numFmtId="0" fontId="25" fillId="0" borderId="0" xfId="4" applyFont="1" applyAlignment="1">
      <alignment vertical="top"/>
    </xf>
    <xf numFmtId="49" fontId="26" fillId="4" borderId="0" xfId="4" applyNumberFormat="1" applyFont="1" applyFill="1" applyAlignment="1">
      <alignment vertical="top"/>
    </xf>
    <xf numFmtId="0" fontId="20" fillId="0" borderId="29" xfId="4" applyFont="1" applyBorder="1" applyAlignment="1">
      <alignment horizontal="center"/>
    </xf>
    <xf numFmtId="0" fontId="20" fillId="0" borderId="25" xfId="4" applyFont="1" applyBorder="1" applyAlignment="1">
      <alignment horizontal="center"/>
    </xf>
    <xf numFmtId="164" fontId="20" fillId="0" borderId="29" xfId="4" applyNumberFormat="1" applyFont="1" applyBorder="1" applyAlignment="1">
      <alignment horizontal="center" vertical="center" wrapText="1"/>
    </xf>
    <xf numFmtId="0" fontId="20" fillId="6" borderId="25" xfId="4" applyFont="1" applyFill="1" applyBorder="1" applyAlignment="1">
      <alignment horizontal="right" vertical="center" wrapText="1" indent="1"/>
    </xf>
    <xf numFmtId="0" fontId="20" fillId="6" borderId="26" xfId="4" applyFont="1" applyFill="1" applyBorder="1" applyAlignment="1">
      <alignment horizontal="right" vertical="center" wrapText="1" indent="1"/>
    </xf>
    <xf numFmtId="164" fontId="20" fillId="0" borderId="50" xfId="4" applyNumberFormat="1" applyFont="1" applyBorder="1" applyAlignment="1">
      <alignment horizontal="center" vertical="center" wrapText="1"/>
    </xf>
    <xf numFmtId="0" fontId="17" fillId="0" borderId="51" xfId="4" applyFont="1" applyBorder="1" applyAlignment="1">
      <alignment horizontal="left" vertical="center" wrapText="1" indent="1"/>
    </xf>
    <xf numFmtId="164" fontId="20" fillId="0" borderId="55" xfId="4" applyNumberFormat="1" applyFont="1" applyBorder="1" applyAlignment="1">
      <alignment horizontal="center" vertical="center" wrapText="1"/>
    </xf>
    <xf numFmtId="0" fontId="20" fillId="0" borderId="48" xfId="4" applyFont="1" applyBorder="1" applyAlignment="1">
      <alignment vertical="center"/>
    </xf>
    <xf numFmtId="164" fontId="20" fillId="0" borderId="30" xfId="4" applyNumberFormat="1" applyFont="1" applyBorder="1" applyAlignment="1">
      <alignment horizontal="center" vertical="center" wrapText="1"/>
    </xf>
    <xf numFmtId="0" fontId="5" fillId="0" borderId="0" xfId="4" applyFont="1" applyAlignment="1">
      <alignment vertical="top"/>
    </xf>
    <xf numFmtId="0" fontId="25" fillId="0" borderId="0" xfId="4" applyFont="1"/>
    <xf numFmtId="164" fontId="20" fillId="0" borderId="55" xfId="4" applyNumberFormat="1" applyFont="1" applyBorder="1" applyAlignment="1">
      <alignment horizontal="center" wrapText="1"/>
    </xf>
    <xf numFmtId="0" fontId="5" fillId="5" borderId="0" xfId="4" applyFont="1" applyFill="1" applyAlignment="1">
      <alignment horizontal="left" vertical="top"/>
    </xf>
    <xf numFmtId="49" fontId="18" fillId="4" borderId="0" xfId="4" applyNumberFormat="1" applyFont="1" applyFill="1" applyAlignment="1">
      <alignment vertical="top"/>
    </xf>
    <xf numFmtId="0" fontId="20" fillId="0" borderId="56" xfId="4" applyFont="1" applyBorder="1" applyAlignment="1">
      <alignment horizontal="center" vertical="center"/>
    </xf>
    <xf numFmtId="0" fontId="5" fillId="5" borderId="0" xfId="4" applyFont="1" applyFill="1" applyAlignment="1">
      <alignment horizontal="left" wrapText="1"/>
    </xf>
    <xf numFmtId="0" fontId="17" fillId="0" borderId="0" xfId="4" applyFont="1" applyAlignment="1">
      <alignment horizontal="right" indent="1"/>
    </xf>
    <xf numFmtId="0" fontId="17" fillId="0" borderId="25" xfId="4" applyFont="1" applyBorder="1" applyAlignment="1">
      <alignment horizontal="center" wrapText="1"/>
    </xf>
    <xf numFmtId="0" fontId="17" fillId="0" borderId="60" xfId="4" applyFont="1" applyBorder="1" applyAlignment="1">
      <alignment horizontal="center" wrapText="1"/>
    </xf>
    <xf numFmtId="0" fontId="17" fillId="0" borderId="26" xfId="4" applyFont="1" applyBorder="1" applyAlignment="1">
      <alignment wrapText="1"/>
    </xf>
    <xf numFmtId="0" fontId="20" fillId="0" borderId="27" xfId="4" applyFont="1" applyBorder="1" applyAlignment="1">
      <alignment horizontal="center" vertical="center"/>
    </xf>
    <xf numFmtId="0" fontId="20" fillId="0" borderId="60" xfId="4" applyFont="1" applyBorder="1" applyAlignment="1">
      <alignment horizontal="center" vertical="center"/>
    </xf>
    <xf numFmtId="0" fontId="20" fillId="0" borderId="60" xfId="4" applyFont="1" applyBorder="1" applyAlignment="1">
      <alignment horizontal="center" wrapText="1"/>
    </xf>
    <xf numFmtId="0" fontId="20" fillId="0" borderId="60" xfId="4" applyFont="1" applyBorder="1" applyAlignment="1">
      <alignment horizontal="left" vertical="center" wrapText="1"/>
    </xf>
    <xf numFmtId="0" fontId="17" fillId="0" borderId="60" xfId="4" applyFont="1" applyBorder="1" applyAlignment="1">
      <alignment horizontal="left" vertical="center" wrapText="1" indent="1"/>
    </xf>
    <xf numFmtId="0" fontId="20" fillId="0" borderId="0" xfId="4" applyFont="1" applyAlignment="1">
      <alignment horizontal="center" wrapText="1"/>
    </xf>
    <xf numFmtId="0" fontId="20" fillId="0" borderId="0" xfId="4" applyFont="1" applyAlignment="1">
      <alignment wrapText="1"/>
    </xf>
    <xf numFmtId="0" fontId="17" fillId="0" borderId="61" xfId="4" applyFont="1" applyBorder="1" applyAlignment="1">
      <alignment horizontal="left" vertical="center" wrapText="1" indent="1"/>
    </xf>
    <xf numFmtId="49" fontId="26" fillId="4" borderId="0" xfId="4" applyNumberFormat="1" applyFont="1" applyFill="1"/>
    <xf numFmtId="0" fontId="17" fillId="0" borderId="62" xfId="4" applyFont="1" applyBorder="1" applyAlignment="1">
      <alignment vertical="center"/>
    </xf>
    <xf numFmtId="0" fontId="27" fillId="0" borderId="21" xfId="4" applyFont="1" applyBorder="1" applyAlignment="1">
      <alignment horizontal="center" vertical="center" wrapText="1"/>
    </xf>
    <xf numFmtId="0" fontId="27" fillId="0" borderId="22" xfId="4" applyFont="1" applyBorder="1" applyAlignment="1">
      <alignment horizontal="center" vertical="center" wrapText="1"/>
    </xf>
    <xf numFmtId="3" fontId="20" fillId="4" borderId="25" xfId="4" applyNumberFormat="1" applyFont="1" applyFill="1" applyBorder="1" applyAlignment="1">
      <alignment horizontal="right" vertical="center" wrapText="1" indent="1"/>
    </xf>
    <xf numFmtId="3" fontId="17" fillId="3" borderId="32" xfId="4" applyNumberFormat="1" applyFont="1" applyFill="1" applyBorder="1" applyAlignment="1" applyProtection="1">
      <alignment horizontal="right" vertical="center" wrapText="1" indent="1"/>
      <protection locked="0"/>
    </xf>
    <xf numFmtId="3" fontId="20" fillId="7" borderId="26" xfId="4" applyNumberFormat="1" applyFont="1" applyFill="1" applyBorder="1" applyAlignment="1">
      <alignment horizontal="right" vertical="center" wrapText="1" indent="1"/>
    </xf>
    <xf numFmtId="3" fontId="17" fillId="0" borderId="0" xfId="4" applyNumberFormat="1" applyFont="1" applyAlignment="1">
      <alignment horizontal="right" vertical="center" wrapText="1" indent="1"/>
    </xf>
    <xf numFmtId="3" fontId="17" fillId="3" borderId="26" xfId="4" applyNumberFormat="1" applyFont="1" applyFill="1" applyBorder="1" applyAlignment="1" applyProtection="1">
      <alignment horizontal="right" vertical="center" wrapText="1" indent="1"/>
      <protection locked="0"/>
    </xf>
    <xf numFmtId="3" fontId="17" fillId="0" borderId="0" xfId="4" applyNumberFormat="1" applyFont="1" applyBorder="1" applyAlignment="1">
      <alignment horizontal="right" vertical="center" wrapText="1" indent="1"/>
    </xf>
    <xf numFmtId="0" fontId="17" fillId="0" borderId="25" xfId="4" applyFont="1" applyFill="1" applyBorder="1" applyAlignment="1">
      <alignment horizontal="left" vertical="center" wrapText="1" indent="1"/>
    </xf>
    <xf numFmtId="3" fontId="20" fillId="4" borderId="26" xfId="4" applyNumberFormat="1" applyFont="1" applyFill="1" applyBorder="1" applyAlignment="1">
      <alignment horizontal="right" vertical="center" wrapText="1" indent="1"/>
    </xf>
    <xf numFmtId="0" fontId="17" fillId="0" borderId="25" xfId="4" applyFont="1" applyBorder="1" applyAlignment="1">
      <alignment horizontal="left" vertical="center" indent="1"/>
    </xf>
    <xf numFmtId="0" fontId="20" fillId="0" borderId="0" xfId="4" applyFont="1" applyAlignment="1">
      <alignment horizontal="justify" vertical="center"/>
    </xf>
    <xf numFmtId="0" fontId="25" fillId="5" borderId="0" xfId="4" applyFont="1" applyFill="1" applyAlignment="1">
      <alignment horizontal="justify" vertical="top"/>
    </xf>
    <xf numFmtId="0" fontId="25" fillId="5" borderId="0" xfId="4" applyFont="1" applyFill="1" applyAlignment="1">
      <alignment horizontal="justify" vertical="top" wrapText="1"/>
    </xf>
    <xf numFmtId="0" fontId="26" fillId="5" borderId="0" xfId="4" applyFont="1" applyFill="1" applyAlignment="1">
      <alignment horizontal="justify" vertical="top" wrapText="1"/>
    </xf>
    <xf numFmtId="0" fontId="26" fillId="5" borderId="0" xfId="4" quotePrefix="1" applyFont="1" applyFill="1" applyAlignment="1">
      <alignment horizontal="justify" vertical="top" wrapText="1"/>
    </xf>
    <xf numFmtId="0" fontId="25" fillId="5" borderId="0" xfId="4" quotePrefix="1" applyFont="1" applyFill="1" applyAlignment="1">
      <alignment horizontal="justify" vertical="top" wrapText="1"/>
    </xf>
    <xf numFmtId="0" fontId="17" fillId="0" borderId="62" xfId="4" applyFont="1" applyBorder="1" applyAlignment="1">
      <alignment horizontal="center" vertical="center"/>
    </xf>
    <xf numFmtId="0" fontId="17" fillId="0" borderId="22" xfId="4" applyFont="1" applyBorder="1" applyAlignment="1">
      <alignment horizontal="right" wrapText="1"/>
    </xf>
    <xf numFmtId="0" fontId="17" fillId="0" borderId="25" xfId="4" applyFont="1" applyFill="1" applyBorder="1" applyAlignment="1">
      <alignment horizontal="left" vertical="center" wrapText="1"/>
    </xf>
    <xf numFmtId="0" fontId="17" fillId="8" borderId="25" xfId="4" applyFont="1" applyFill="1" applyBorder="1" applyAlignment="1">
      <alignment horizontal="left" vertical="center" wrapText="1"/>
    </xf>
    <xf numFmtId="3" fontId="17" fillId="8" borderId="26" xfId="4" applyNumberFormat="1" applyFont="1" applyFill="1" applyBorder="1" applyAlignment="1">
      <alignment horizontal="right" vertical="center" wrapText="1" indent="1"/>
    </xf>
    <xf numFmtId="0" fontId="25" fillId="5" borderId="0" xfId="4" applyFont="1" applyFill="1" applyAlignment="1">
      <alignment vertical="top"/>
    </xf>
    <xf numFmtId="0" fontId="25" fillId="5" borderId="0" xfId="4" applyFont="1" applyFill="1" applyAlignment="1">
      <alignment horizontal="left" vertical="top" wrapText="1"/>
    </xf>
    <xf numFmtId="0" fontId="20" fillId="0" borderId="60" xfId="4" applyFont="1" applyBorder="1" applyAlignment="1">
      <alignment horizontal="center"/>
    </xf>
    <xf numFmtId="0" fontId="20" fillId="8" borderId="25" xfId="4" applyFont="1" applyFill="1" applyBorder="1" applyAlignment="1">
      <alignment horizontal="center"/>
    </xf>
    <xf numFmtId="0" fontId="20" fillId="0" borderId="25" xfId="4" applyFont="1" applyBorder="1" applyAlignment="1">
      <alignment vertical="center" wrapText="1"/>
    </xf>
    <xf numFmtId="0" fontId="20" fillId="8" borderId="25" xfId="4" applyFont="1" applyFill="1" applyBorder="1" applyAlignment="1">
      <alignment wrapText="1"/>
    </xf>
    <xf numFmtId="168" fontId="20" fillId="6" borderId="25" xfId="4" applyNumberFormat="1" applyFont="1" applyFill="1" applyBorder="1" applyAlignment="1">
      <alignment horizontal="right" vertical="center" wrapText="1" indent="1"/>
    </xf>
    <xf numFmtId="164" fontId="20" fillId="6" borderId="25" xfId="4" applyNumberFormat="1" applyFont="1" applyFill="1" applyBorder="1" applyAlignment="1">
      <alignment horizontal="right" vertical="center" wrapText="1" indent="1"/>
    </xf>
    <xf numFmtId="0" fontId="17" fillId="0" borderId="25" xfId="4" applyFont="1" applyBorder="1" applyAlignment="1">
      <alignment vertical="top" wrapText="1"/>
    </xf>
    <xf numFmtId="0" fontId="17" fillId="8" borderId="25" xfId="4" applyFont="1" applyFill="1" applyBorder="1" applyAlignment="1">
      <alignment vertical="top" wrapText="1"/>
    </xf>
    <xf numFmtId="0" fontId="17" fillId="3" borderId="25" xfId="4" applyFont="1" applyFill="1" applyBorder="1" applyAlignment="1" applyProtection="1">
      <alignment horizontal="left" vertical="top" wrapText="1"/>
      <protection locked="0"/>
    </xf>
    <xf numFmtId="0" fontId="17" fillId="0" borderId="31" xfId="4" applyFont="1" applyBorder="1" applyAlignment="1">
      <alignment vertical="top" wrapText="1"/>
    </xf>
    <xf numFmtId="0" fontId="17" fillId="8" borderId="31" xfId="4" applyFont="1" applyFill="1" applyBorder="1" applyAlignment="1">
      <alignment vertical="top" wrapText="1"/>
    </xf>
    <xf numFmtId="0" fontId="17" fillId="3" borderId="31" xfId="4" applyFont="1" applyFill="1" applyBorder="1" applyAlignment="1" applyProtection="1">
      <alignment horizontal="left" vertical="top" wrapText="1"/>
      <protection locked="0"/>
    </xf>
    <xf numFmtId="0" fontId="5" fillId="5" borderId="0" xfId="4" applyFont="1" applyFill="1"/>
    <xf numFmtId="0" fontId="5" fillId="5" borderId="0" xfId="4" applyFont="1" applyFill="1" applyBorder="1"/>
    <xf numFmtId="0" fontId="20" fillId="0" borderId="26" xfId="4" applyFont="1" applyBorder="1" applyAlignment="1">
      <alignment horizontal="center"/>
    </xf>
    <xf numFmtId="0" fontId="20" fillId="0" borderId="25" xfId="4" applyFont="1" applyBorder="1" applyAlignment="1">
      <alignment horizontal="left" vertical="center"/>
    </xf>
    <xf numFmtId="0" fontId="17" fillId="0" borderId="25" xfId="4" applyFont="1" applyBorder="1" applyAlignment="1">
      <alignment horizontal="left" vertical="center"/>
    </xf>
    <xf numFmtId="0" fontId="2" fillId="0" borderId="0" xfId="4" applyAlignment="1"/>
    <xf numFmtId="0" fontId="5" fillId="0" borderId="0" xfId="5" applyFont="1" applyAlignment="1"/>
    <xf numFmtId="0" fontId="17" fillId="0" borderId="0" xfId="5" applyFont="1" applyAlignment="1"/>
    <xf numFmtId="0" fontId="0" fillId="5" borderId="0" xfId="0" applyFill="1"/>
    <xf numFmtId="0" fontId="5" fillId="5" borderId="0" xfId="0" applyFont="1" applyFill="1"/>
    <xf numFmtId="0" fontId="2" fillId="5" borderId="0" xfId="1" applyFill="1"/>
    <xf numFmtId="0" fontId="2" fillId="5" borderId="0" xfId="1" applyFill="1" applyAlignment="1" applyProtection="1">
      <alignment horizontal="left" vertical="top" wrapText="1"/>
    </xf>
    <xf numFmtId="0" fontId="2" fillId="5" borderId="0" xfId="1" applyFont="1" applyFill="1" applyAlignment="1" applyProtection="1">
      <alignment horizontal="left" vertical="top"/>
    </xf>
    <xf numFmtId="0" fontId="2" fillId="5" borderId="0" xfId="1" applyFill="1" applyAlignment="1" applyProtection="1">
      <alignment wrapText="1"/>
    </xf>
    <xf numFmtId="0" fontId="2" fillId="5" borderId="0" xfId="1" applyFill="1" applyProtection="1"/>
    <xf numFmtId="0" fontId="5" fillId="5" borderId="0" xfId="1" applyFont="1" applyFill="1" applyProtection="1"/>
    <xf numFmtId="0" fontId="25" fillId="5" borderId="0" xfId="4" applyFont="1" applyFill="1" applyAlignment="1">
      <alignment horizontal="justify" vertical="top" wrapText="1"/>
    </xf>
    <xf numFmtId="0" fontId="25" fillId="5" borderId="0" xfId="4" applyFont="1" applyFill="1" applyAlignment="1">
      <alignment horizontal="left" vertical="top" wrapText="1"/>
    </xf>
    <xf numFmtId="0" fontId="0" fillId="0" borderId="0" xfId="0" applyAlignment="1"/>
    <xf numFmtId="3" fontId="17" fillId="3" borderId="25" xfId="4" applyNumberFormat="1" applyFont="1" applyFill="1" applyBorder="1" applyAlignment="1" applyProtection="1">
      <alignment horizontal="right" vertical="center" indent="1"/>
      <protection locked="0"/>
    </xf>
    <xf numFmtId="3" fontId="17" fillId="3" borderId="31" xfId="4" applyNumberFormat="1" applyFont="1" applyFill="1" applyBorder="1" applyAlignment="1" applyProtection="1">
      <alignment horizontal="right" vertical="center" indent="1"/>
      <protection locked="0"/>
    </xf>
    <xf numFmtId="169" fontId="17" fillId="3" borderId="25" xfId="4" applyNumberFormat="1" applyFont="1" applyFill="1" applyBorder="1" applyAlignment="1" applyProtection="1">
      <alignment horizontal="right" vertical="center" indent="1"/>
      <protection locked="0"/>
    </xf>
    <xf numFmtId="169" fontId="17" fillId="3" borderId="26" xfId="4" applyNumberFormat="1" applyFont="1" applyFill="1" applyBorder="1" applyAlignment="1" applyProtection="1">
      <alignment horizontal="right" vertical="center" indent="1"/>
      <protection locked="0"/>
    </xf>
    <xf numFmtId="169" fontId="17" fillId="3" borderId="31" xfId="4" applyNumberFormat="1" applyFont="1" applyFill="1" applyBorder="1" applyAlignment="1" applyProtection="1">
      <alignment horizontal="right" vertical="center" indent="1"/>
      <protection locked="0"/>
    </xf>
    <xf numFmtId="169" fontId="17" fillId="3" borderId="32" xfId="4" applyNumberFormat="1" applyFont="1" applyFill="1" applyBorder="1" applyAlignment="1" applyProtection="1">
      <alignment horizontal="right" vertical="center" indent="1"/>
      <protection locked="0"/>
    </xf>
    <xf numFmtId="3" fontId="17" fillId="3" borderId="25" xfId="4" applyNumberFormat="1" applyFont="1" applyFill="1" applyBorder="1" applyAlignment="1" applyProtection="1">
      <alignment horizontal="right" vertical="center" wrapText="1" indent="1"/>
      <protection locked="0"/>
    </xf>
    <xf numFmtId="3" fontId="17" fillId="3" borderId="31" xfId="4" applyNumberFormat="1" applyFont="1" applyFill="1" applyBorder="1" applyAlignment="1" applyProtection="1">
      <alignment horizontal="right" vertical="center" wrapText="1" indent="1"/>
      <protection locked="0"/>
    </xf>
    <xf numFmtId="169" fontId="17" fillId="3" borderId="25" xfId="4" applyNumberFormat="1" applyFont="1" applyFill="1" applyBorder="1" applyAlignment="1" applyProtection="1">
      <alignment horizontal="right" vertical="center" wrapText="1" indent="1"/>
      <protection locked="0"/>
    </xf>
    <xf numFmtId="169" fontId="17" fillId="3" borderId="26" xfId="4" applyNumberFormat="1" applyFont="1" applyFill="1" applyBorder="1" applyAlignment="1" applyProtection="1">
      <alignment horizontal="right" vertical="center" wrapText="1" indent="1"/>
      <protection locked="0"/>
    </xf>
    <xf numFmtId="169" fontId="17" fillId="3" borderId="31" xfId="4" applyNumberFormat="1" applyFont="1" applyFill="1" applyBorder="1" applyAlignment="1" applyProtection="1">
      <alignment horizontal="right" vertical="center" wrapText="1" indent="1"/>
      <protection locked="0"/>
    </xf>
    <xf numFmtId="169" fontId="17" fillId="3" borderId="32" xfId="4" applyNumberFormat="1" applyFont="1" applyFill="1" applyBorder="1" applyAlignment="1" applyProtection="1">
      <alignment horizontal="right" vertical="center" wrapText="1" indent="1"/>
      <protection locked="0"/>
    </xf>
    <xf numFmtId="3" fontId="17" fillId="3" borderId="51" xfId="4" applyNumberFormat="1" applyFont="1" applyFill="1" applyBorder="1" applyAlignment="1" applyProtection="1">
      <alignment horizontal="right" vertical="center" wrapText="1" indent="1"/>
      <protection locked="0"/>
    </xf>
    <xf numFmtId="3" fontId="17" fillId="3" borderId="52" xfId="4" applyNumberFormat="1" applyFont="1" applyFill="1" applyBorder="1" applyAlignment="1" applyProtection="1">
      <alignment horizontal="right" vertical="center" wrapText="1" indent="1"/>
      <protection locked="0"/>
    </xf>
    <xf numFmtId="3" fontId="17" fillId="3" borderId="26" xfId="4" applyNumberFormat="1" applyFont="1" applyFill="1" applyBorder="1" applyAlignment="1" applyProtection="1">
      <alignment horizontal="right" vertical="center" indent="1"/>
      <protection locked="0"/>
    </xf>
    <xf numFmtId="3" fontId="17" fillId="3" borderId="32" xfId="4" applyNumberFormat="1" applyFont="1" applyFill="1" applyBorder="1" applyAlignment="1" applyProtection="1">
      <alignment horizontal="right" vertical="center" indent="1"/>
      <protection locked="0"/>
    </xf>
    <xf numFmtId="0" fontId="17" fillId="0" borderId="25" xfId="4" applyFont="1" applyBorder="1" applyAlignment="1">
      <alignment horizontal="left" vertical="center" wrapText="1" indent="3"/>
    </xf>
    <xf numFmtId="0" fontId="17" fillId="0" borderId="25" xfId="4" applyFont="1" applyBorder="1" applyAlignment="1">
      <alignment horizontal="left" vertical="center" indent="3"/>
    </xf>
    <xf numFmtId="0" fontId="17" fillId="8" borderId="25" xfId="4" applyFont="1" applyFill="1" applyBorder="1" applyAlignment="1">
      <alignment horizontal="left" vertical="center" wrapText="1" indent="5"/>
    </xf>
    <xf numFmtId="3" fontId="20" fillId="4" borderId="25" xfId="4" applyNumberFormat="1" applyFont="1" applyFill="1" applyBorder="1" applyAlignment="1">
      <alignment horizontal="right" vertical="center" indent="1"/>
    </xf>
    <xf numFmtId="3" fontId="20" fillId="4" borderId="31" xfId="4" applyNumberFormat="1" applyFont="1" applyFill="1" applyBorder="1" applyAlignment="1">
      <alignment horizontal="right" vertical="center" indent="1"/>
    </xf>
    <xf numFmtId="169" fontId="20" fillId="4" borderId="25" xfId="4" applyNumberFormat="1" applyFont="1" applyFill="1" applyBorder="1" applyAlignment="1">
      <alignment horizontal="right" vertical="center" indent="1"/>
    </xf>
    <xf numFmtId="169" fontId="20" fillId="4" borderId="31" xfId="4" applyNumberFormat="1" applyFont="1" applyFill="1" applyBorder="1" applyAlignment="1">
      <alignment horizontal="right" vertical="center" indent="1"/>
    </xf>
    <xf numFmtId="169" fontId="20" fillId="4" borderId="26" xfId="4" applyNumberFormat="1" applyFont="1" applyFill="1" applyBorder="1" applyAlignment="1">
      <alignment horizontal="right" vertical="center" indent="1"/>
    </xf>
    <xf numFmtId="169" fontId="20" fillId="4" borderId="25" xfId="4" applyNumberFormat="1" applyFont="1" applyFill="1" applyBorder="1" applyAlignment="1" applyProtection="1">
      <alignment horizontal="right" vertical="center" indent="1"/>
    </xf>
    <xf numFmtId="169" fontId="20" fillId="4" borderId="26" xfId="4" applyNumberFormat="1" applyFont="1" applyFill="1" applyBorder="1" applyAlignment="1" applyProtection="1">
      <alignment horizontal="right" vertical="center" indent="1"/>
    </xf>
    <xf numFmtId="169" fontId="20" fillId="4" borderId="25" xfId="4" applyNumberFormat="1" applyFont="1" applyFill="1" applyBorder="1" applyAlignment="1">
      <alignment horizontal="right" vertical="center" wrapText="1" indent="1"/>
    </xf>
    <xf numFmtId="169" fontId="20" fillId="4" borderId="39" xfId="4" applyNumberFormat="1" applyFont="1" applyFill="1" applyBorder="1" applyAlignment="1">
      <alignment horizontal="right" vertical="center" wrapText="1" indent="1"/>
    </xf>
    <xf numFmtId="3" fontId="20" fillId="4" borderId="48" xfId="4" applyNumberFormat="1" applyFont="1" applyFill="1" applyBorder="1" applyAlignment="1">
      <alignment horizontal="right" vertical="center" wrapText="1" indent="1"/>
    </xf>
    <xf numFmtId="3" fontId="20" fillId="4" borderId="51" xfId="4" applyNumberFormat="1" applyFont="1" applyFill="1" applyBorder="1" applyAlignment="1">
      <alignment horizontal="right" vertical="center" wrapText="1" indent="1"/>
    </xf>
    <xf numFmtId="3" fontId="20" fillId="4" borderId="49" xfId="4" applyNumberFormat="1" applyFont="1" applyFill="1" applyBorder="1" applyAlignment="1">
      <alignment horizontal="right" vertical="center" wrapText="1" indent="1"/>
    </xf>
    <xf numFmtId="3" fontId="20" fillId="4" borderId="31" xfId="4" applyNumberFormat="1" applyFont="1" applyFill="1" applyBorder="1" applyAlignment="1">
      <alignment horizontal="right" vertical="center" wrapText="1" indent="1"/>
    </xf>
    <xf numFmtId="3" fontId="20" fillId="4" borderId="26" xfId="4" applyNumberFormat="1" applyFont="1" applyFill="1" applyBorder="1" applyAlignment="1">
      <alignment horizontal="right" vertical="center" indent="1"/>
    </xf>
    <xf numFmtId="3" fontId="20" fillId="4" borderId="25" xfId="4" applyNumberFormat="1" applyFont="1" applyFill="1" applyBorder="1" applyAlignment="1" applyProtection="1">
      <alignment horizontal="right" vertical="center" indent="1"/>
    </xf>
    <xf numFmtId="0" fontId="17" fillId="0" borderId="25" xfId="4" applyFont="1" applyFill="1" applyBorder="1" applyAlignment="1">
      <alignment horizontal="left" vertical="center" indent="3"/>
    </xf>
    <xf numFmtId="0" fontId="17" fillId="0" borderId="31" xfId="4" applyFont="1" applyBorder="1" applyAlignment="1">
      <alignment horizontal="left" vertical="center" indent="3"/>
    </xf>
    <xf numFmtId="169" fontId="20" fillId="4" borderId="48" xfId="4" applyNumberFormat="1" applyFont="1" applyFill="1" applyBorder="1" applyAlignment="1">
      <alignment horizontal="right" vertical="center" wrapText="1" indent="1"/>
    </xf>
    <xf numFmtId="169" fontId="20" fillId="4" borderId="49" xfId="4" applyNumberFormat="1" applyFont="1" applyFill="1" applyBorder="1" applyAlignment="1">
      <alignment horizontal="right" vertical="center" wrapText="1" indent="1"/>
    </xf>
    <xf numFmtId="167" fontId="20" fillId="6" borderId="25" xfId="4" applyNumberFormat="1" applyFont="1" applyFill="1" applyBorder="1" applyAlignment="1">
      <alignment horizontal="right" vertical="center" wrapText="1" indent="1"/>
    </xf>
    <xf numFmtId="167" fontId="20" fillId="6" borderId="26" xfId="4" applyNumberFormat="1" applyFont="1" applyFill="1" applyBorder="1" applyAlignment="1">
      <alignment horizontal="right" vertical="center" wrapText="1" indent="1"/>
    </xf>
    <xf numFmtId="169" fontId="20" fillId="4" borderId="51" xfId="4" applyNumberFormat="1" applyFont="1" applyFill="1" applyBorder="1" applyAlignment="1">
      <alignment horizontal="right" vertical="center" wrapText="1" indent="1"/>
    </xf>
    <xf numFmtId="169" fontId="17" fillId="3" borderId="51" xfId="4" applyNumberFormat="1" applyFont="1" applyFill="1" applyBorder="1" applyAlignment="1" applyProtection="1">
      <alignment horizontal="right" vertical="center" wrapText="1" indent="1"/>
      <protection locked="0"/>
    </xf>
    <xf numFmtId="169" fontId="17" fillId="3" borderId="52" xfId="4" applyNumberFormat="1" applyFont="1" applyFill="1" applyBorder="1" applyAlignment="1" applyProtection="1">
      <alignment horizontal="right" vertical="center" wrapText="1" indent="1"/>
      <protection locked="0"/>
    </xf>
    <xf numFmtId="169" fontId="20" fillId="4" borderId="31" xfId="4" applyNumberFormat="1" applyFont="1" applyFill="1" applyBorder="1" applyAlignment="1">
      <alignment horizontal="right" vertical="center" wrapText="1" indent="1"/>
    </xf>
    <xf numFmtId="1" fontId="17" fillId="3" borderId="25" xfId="4" applyNumberFormat="1" applyFont="1" applyFill="1" applyBorder="1" applyAlignment="1" applyProtection="1">
      <alignment horizontal="right" vertical="center" wrapText="1" indent="1"/>
      <protection locked="0"/>
    </xf>
    <xf numFmtId="1" fontId="17" fillId="3" borderId="26" xfId="4" applyNumberFormat="1" applyFont="1" applyFill="1" applyBorder="1" applyAlignment="1" applyProtection="1">
      <alignment horizontal="right" vertical="center" wrapText="1" indent="1"/>
      <protection locked="0"/>
    </xf>
    <xf numFmtId="1" fontId="17" fillId="3" borderId="31" xfId="4" applyNumberFormat="1" applyFont="1" applyFill="1" applyBorder="1" applyAlignment="1" applyProtection="1">
      <alignment horizontal="right" vertical="center" wrapText="1" indent="1"/>
      <protection locked="0"/>
    </xf>
    <xf numFmtId="1" fontId="17" fillId="3" borderId="32" xfId="4" applyNumberFormat="1" applyFont="1" applyFill="1" applyBorder="1" applyAlignment="1" applyProtection="1">
      <alignment horizontal="right" vertical="center" wrapText="1" indent="1"/>
      <protection locked="0"/>
    </xf>
    <xf numFmtId="3" fontId="17" fillId="3" borderId="61" xfId="4" applyNumberFormat="1" applyFont="1" applyFill="1" applyBorder="1" applyAlignment="1" applyProtection="1">
      <alignment horizontal="right" vertical="center" wrapText="1" indent="1"/>
      <protection locked="0"/>
    </xf>
    <xf numFmtId="3" fontId="12" fillId="3" borderId="10" xfId="1" applyNumberFormat="1" applyFont="1" applyFill="1" applyBorder="1" applyAlignment="1" applyProtection="1">
      <protection locked="0"/>
    </xf>
    <xf numFmtId="0" fontId="2" fillId="0" borderId="11" xfId="2" applyFont="1" applyBorder="1" applyAlignment="1">
      <alignment horizontal="center" vertical="top"/>
    </xf>
    <xf numFmtId="0" fontId="3" fillId="2" borderId="0" xfId="1" applyFont="1" applyFill="1" applyAlignment="1">
      <alignment horizontal="center" wrapText="1"/>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4" xfId="2" applyFont="1" applyBorder="1" applyAlignment="1">
      <alignment horizontal="center" vertical="center" wrapText="1"/>
    </xf>
    <xf numFmtId="0" fontId="6" fillId="0" borderId="5" xfId="2" applyFont="1" applyBorder="1" applyAlignment="1">
      <alignment horizontal="center" vertical="center" wrapText="1"/>
    </xf>
    <xf numFmtId="0" fontId="6" fillId="0" borderId="6" xfId="2" applyFont="1" applyBorder="1" applyAlignment="1">
      <alignment horizontal="center" vertical="center" wrapText="1"/>
    </xf>
    <xf numFmtId="0" fontId="2" fillId="0" borderId="1" xfId="2" applyFont="1" applyBorder="1" applyAlignment="1">
      <alignment horizontal="center" vertical="center" wrapText="1"/>
    </xf>
    <xf numFmtId="0" fontId="2" fillId="0" borderId="2" xfId="2" applyFont="1" applyBorder="1" applyAlignment="1">
      <alignment horizontal="center" vertical="center" wrapText="1"/>
    </xf>
    <xf numFmtId="0" fontId="2" fillId="0" borderId="4" xfId="2" applyFont="1" applyBorder="1" applyAlignment="1">
      <alignment horizontal="center" vertical="center" wrapText="1"/>
    </xf>
    <xf numFmtId="0" fontId="2" fillId="0" borderId="5" xfId="2" applyFont="1" applyBorder="1" applyAlignment="1">
      <alignment horizontal="center" vertical="center" wrapText="1"/>
    </xf>
    <xf numFmtId="0" fontId="7" fillId="0" borderId="1" xfId="2" quotePrefix="1" applyFont="1" applyBorder="1" applyAlignment="1">
      <alignment horizontal="center" wrapText="1"/>
    </xf>
    <xf numFmtId="0" fontId="7" fillId="0" borderId="2" xfId="2" applyFont="1" applyBorder="1" applyAlignment="1">
      <alignment horizontal="center" wrapText="1"/>
    </xf>
    <xf numFmtId="0" fontId="7" fillId="0" borderId="3" xfId="2" applyFont="1" applyBorder="1" applyAlignment="1">
      <alignment horizontal="center" wrapText="1"/>
    </xf>
    <xf numFmtId="0" fontId="2" fillId="0" borderId="4" xfId="2" quotePrefix="1" applyFont="1" applyBorder="1" applyAlignment="1">
      <alignment horizontal="center" vertical="top" wrapText="1"/>
    </xf>
    <xf numFmtId="0" fontId="2" fillId="0" borderId="5" xfId="2" applyFont="1" applyBorder="1" applyAlignment="1">
      <alignment horizontal="center" vertical="top" wrapText="1"/>
    </xf>
    <xf numFmtId="0" fontId="2" fillId="0" borderId="6" xfId="2" applyFont="1" applyBorder="1" applyAlignment="1">
      <alignment horizontal="center" vertical="top" wrapText="1"/>
    </xf>
    <xf numFmtId="0" fontId="8" fillId="0" borderId="7" xfId="2" applyFont="1" applyBorder="1" applyAlignment="1">
      <alignment horizontal="center" vertical="center" wrapText="1"/>
    </xf>
    <xf numFmtId="0" fontId="8" fillId="0" borderId="8" xfId="2" applyFont="1" applyBorder="1" applyAlignment="1">
      <alignment horizontal="center" vertical="center" wrapText="1"/>
    </xf>
    <xf numFmtId="0" fontId="8" fillId="0" borderId="9" xfId="2" applyFont="1" applyBorder="1" applyAlignment="1">
      <alignment horizontal="center" vertical="center" wrapText="1"/>
    </xf>
    <xf numFmtId="0" fontId="2" fillId="0" borderId="1" xfId="2" applyFont="1" applyBorder="1" applyAlignment="1">
      <alignment horizontal="left" vertical="center" wrapText="1" indent="1"/>
    </xf>
    <xf numFmtId="0" fontId="2" fillId="0" borderId="2" xfId="2" applyFont="1" applyBorder="1" applyAlignment="1">
      <alignment horizontal="left" vertical="center" wrapText="1" indent="1"/>
    </xf>
    <xf numFmtId="0" fontId="2" fillId="0" borderId="3" xfId="2" applyFont="1" applyBorder="1" applyAlignment="1">
      <alignment horizontal="left" vertical="center" wrapText="1" indent="1"/>
    </xf>
    <xf numFmtId="0" fontId="2" fillId="0" borderId="4" xfId="2" applyFont="1" applyBorder="1" applyAlignment="1">
      <alignment horizontal="left" vertical="center" wrapText="1" indent="1"/>
    </xf>
    <xf numFmtId="0" fontId="2" fillId="0" borderId="5" xfId="2" applyFont="1" applyBorder="1" applyAlignment="1">
      <alignment horizontal="left" vertical="center" wrapText="1" indent="1"/>
    </xf>
    <xf numFmtId="0" fontId="2" fillId="0" borderId="6" xfId="2" applyFont="1" applyBorder="1" applyAlignment="1">
      <alignment horizontal="left" vertical="center" wrapText="1" indent="1"/>
    </xf>
    <xf numFmtId="0" fontId="6" fillId="0" borderId="10" xfId="2" applyFont="1" applyBorder="1" applyAlignment="1" applyProtection="1">
      <alignment horizontal="center" vertical="top"/>
      <protection locked="0"/>
    </xf>
    <xf numFmtId="0" fontId="10" fillId="0" borderId="0" xfId="2" applyFont="1" applyAlignment="1">
      <alignment horizontal="right" vertical="top" wrapText="1"/>
    </xf>
    <xf numFmtId="165" fontId="7" fillId="3" borderId="10" xfId="3" applyNumberFormat="1" applyFont="1" applyFill="1" applyBorder="1" applyAlignment="1" applyProtection="1">
      <alignment horizontal="center" vertical="center"/>
      <protection locked="0"/>
    </xf>
    <xf numFmtId="0" fontId="4" fillId="0" borderId="12" xfId="2" quotePrefix="1" applyFont="1" applyBorder="1" applyAlignment="1">
      <alignment horizontal="left" vertical="center" wrapText="1" indent="1" readingOrder="1"/>
    </xf>
    <xf numFmtId="0" fontId="4" fillId="0" borderId="13" xfId="2" quotePrefix="1" applyFont="1" applyBorder="1" applyAlignment="1">
      <alignment horizontal="left" vertical="center" wrapText="1" indent="1" readingOrder="1"/>
    </xf>
    <xf numFmtId="0" fontId="4" fillId="0" borderId="14" xfId="2" quotePrefix="1" applyFont="1" applyBorder="1" applyAlignment="1">
      <alignment horizontal="left" vertical="center" wrapText="1" indent="1" readingOrder="1"/>
    </xf>
    <xf numFmtId="49" fontId="7" fillId="3" borderId="0" xfId="3" applyNumberFormat="1" applyFont="1" applyFill="1" applyBorder="1" applyAlignment="1" applyProtection="1">
      <alignment horizontal="left" wrapText="1"/>
      <protection locked="0"/>
    </xf>
    <xf numFmtId="49" fontId="7" fillId="3" borderId="10" xfId="3" applyNumberFormat="1" applyFont="1" applyFill="1" applyBorder="1" applyAlignment="1" applyProtection="1">
      <alignment horizontal="left" wrapText="1"/>
      <protection locked="0"/>
    </xf>
    <xf numFmtId="166" fontId="4" fillId="3" borderId="10" xfId="3" applyNumberFormat="1" applyFont="1" applyFill="1" applyBorder="1" applyAlignment="1" applyProtection="1">
      <alignment horizontal="center" vertical="center"/>
      <protection locked="0"/>
    </xf>
    <xf numFmtId="0" fontId="9" fillId="0" borderId="0" xfId="2" applyFont="1" applyBorder="1" applyAlignment="1">
      <alignment horizontal="center" vertical="top"/>
    </xf>
    <xf numFmtId="49" fontId="2" fillId="3" borderId="10" xfId="2" applyNumberFormat="1" applyFont="1" applyFill="1" applyBorder="1" applyAlignment="1" applyProtection="1">
      <alignment horizontal="left" vertical="center"/>
      <protection locked="0"/>
    </xf>
    <xf numFmtId="0" fontId="4" fillId="0" borderId="0" xfId="2" applyFont="1" applyAlignment="1">
      <alignment horizontal="right" vertical="top"/>
    </xf>
    <xf numFmtId="0" fontId="4" fillId="0" borderId="0" xfId="2" applyFont="1" applyAlignment="1">
      <alignment horizontal="right" vertical="center"/>
    </xf>
    <xf numFmtId="49" fontId="2" fillId="3" borderId="0" xfId="2" applyNumberFormat="1" applyFont="1" applyFill="1" applyBorder="1" applyAlignment="1" applyProtection="1">
      <alignment horizontal="left" vertical="center"/>
      <protection locked="0"/>
    </xf>
    <xf numFmtId="0" fontId="19" fillId="0" borderId="15" xfId="4" applyFont="1" applyBorder="1" applyAlignment="1">
      <alignment horizontal="left" vertical="top" wrapText="1"/>
    </xf>
    <xf numFmtId="0" fontId="17" fillId="0" borderId="16" xfId="4" applyFont="1" applyBorder="1" applyAlignment="1">
      <alignment horizontal="center" vertical="center"/>
    </xf>
    <xf numFmtId="0" fontId="17" fillId="0" borderId="23" xfId="4" applyFont="1" applyBorder="1" applyAlignment="1">
      <alignment horizontal="center" vertical="center"/>
    </xf>
    <xf numFmtId="0" fontId="17" fillId="0" borderId="27" xfId="4" applyFont="1" applyBorder="1" applyAlignment="1">
      <alignment horizontal="center" vertical="center"/>
    </xf>
    <xf numFmtId="0" fontId="20" fillId="0" borderId="17" xfId="4" applyFont="1" applyBorder="1" applyAlignment="1">
      <alignment horizontal="center" vertical="center"/>
    </xf>
    <xf numFmtId="0" fontId="20" fillId="0" borderId="24" xfId="4" applyFont="1" applyBorder="1" applyAlignment="1">
      <alignment horizontal="center" vertical="center"/>
    </xf>
    <xf numFmtId="0" fontId="20" fillId="0" borderId="28" xfId="4" applyFont="1" applyBorder="1" applyAlignment="1">
      <alignment horizontal="center" vertical="center"/>
    </xf>
    <xf numFmtId="0" fontId="17" fillId="0" borderId="18" xfId="4" applyFont="1" applyBorder="1" applyAlignment="1">
      <alignment horizontal="center" vertical="center"/>
    </xf>
    <xf numFmtId="0" fontId="17" fillId="0" borderId="19" xfId="4" applyFont="1" applyBorder="1" applyAlignment="1">
      <alignment horizontal="center" vertical="center"/>
    </xf>
    <xf numFmtId="0" fontId="17" fillId="0" borderId="20" xfId="4" applyFont="1" applyBorder="1" applyAlignment="1">
      <alignment horizontal="center" vertical="center"/>
    </xf>
    <xf numFmtId="0" fontId="17" fillId="0" borderId="21" xfId="4" applyFont="1" applyBorder="1" applyAlignment="1">
      <alignment horizontal="center" vertical="center" wrapText="1"/>
    </xf>
    <xf numFmtId="0" fontId="17" fillId="0" borderId="25" xfId="4" applyFont="1" applyBorder="1" applyAlignment="1">
      <alignment horizontal="center" vertical="center" wrapText="1"/>
    </xf>
    <xf numFmtId="0" fontId="17" fillId="0" borderId="22" xfId="4" applyFont="1" applyBorder="1" applyAlignment="1">
      <alignment horizontal="center" vertical="center" wrapText="1"/>
    </xf>
    <xf numFmtId="0" fontId="17" fillId="0" borderId="25" xfId="4" applyFont="1" applyBorder="1" applyAlignment="1">
      <alignment horizontal="center" vertical="center"/>
    </xf>
    <xf numFmtId="0" fontId="17" fillId="0" borderId="26" xfId="4" applyFont="1" applyBorder="1" applyAlignment="1">
      <alignment horizontal="center" vertical="center"/>
    </xf>
    <xf numFmtId="0" fontId="5" fillId="5" borderId="0" xfId="4" applyFont="1" applyFill="1" applyAlignment="1">
      <alignment horizontal="justify" vertical="top" wrapText="1"/>
    </xf>
    <xf numFmtId="0" fontId="5" fillId="5" borderId="0" xfId="4" applyFont="1" applyFill="1" applyAlignment="1">
      <alignment horizontal="justify" vertical="top"/>
    </xf>
    <xf numFmtId="0" fontId="18" fillId="5" borderId="0" xfId="4" applyFont="1" applyFill="1" applyAlignment="1">
      <alignment horizontal="justify" vertical="top" wrapText="1"/>
    </xf>
    <xf numFmtId="0" fontId="5" fillId="5" borderId="0" xfId="4" applyFont="1" applyFill="1" applyAlignment="1">
      <alignment horizontal="left" vertical="top" wrapText="1"/>
    </xf>
    <xf numFmtId="0" fontId="5" fillId="5" borderId="33" xfId="4" applyFont="1" applyFill="1" applyBorder="1" applyAlignment="1">
      <alignment horizontal="center" vertical="top" wrapText="1"/>
    </xf>
    <xf numFmtId="0" fontId="5" fillId="5" borderId="28" xfId="4" applyFont="1" applyFill="1" applyBorder="1" applyAlignment="1">
      <alignment horizontal="center" vertical="top" wrapText="1"/>
    </xf>
    <xf numFmtId="0" fontId="5" fillId="5" borderId="10" xfId="4" applyFont="1" applyFill="1" applyBorder="1" applyAlignment="1">
      <alignment horizontal="left" vertical="top" wrapText="1"/>
    </xf>
    <xf numFmtId="0" fontId="17" fillId="0" borderId="17" xfId="4" applyFont="1" applyBorder="1" applyAlignment="1">
      <alignment horizontal="center"/>
    </xf>
    <xf numFmtId="0" fontId="17" fillId="0" borderId="24" xfId="4" applyFont="1" applyBorder="1" applyAlignment="1">
      <alignment horizontal="center"/>
    </xf>
    <xf numFmtId="0" fontId="17" fillId="0" borderId="28" xfId="4" applyFont="1" applyBorder="1" applyAlignment="1">
      <alignment horizontal="center"/>
    </xf>
    <xf numFmtId="0" fontId="17" fillId="0" borderId="34" xfId="4" applyFont="1" applyBorder="1" applyAlignment="1">
      <alignment horizontal="center" vertical="center" wrapText="1"/>
    </xf>
    <xf numFmtId="0" fontId="17" fillId="0" borderId="35" xfId="4" applyFont="1" applyBorder="1" applyAlignment="1">
      <alignment horizontal="center" vertical="center" wrapText="1"/>
    </xf>
    <xf numFmtId="0" fontId="17" fillId="0" borderId="36" xfId="4" applyFont="1" applyBorder="1" applyAlignment="1">
      <alignment horizontal="center" vertical="center" wrapText="1"/>
    </xf>
    <xf numFmtId="0" fontId="17" fillId="0" borderId="37" xfId="4" applyFont="1" applyBorder="1" applyAlignment="1">
      <alignment horizontal="center" vertical="center" wrapText="1"/>
    </xf>
    <xf numFmtId="0" fontId="17" fillId="0" borderId="10" xfId="4" applyFont="1" applyBorder="1" applyAlignment="1">
      <alignment horizontal="center" vertical="center" wrapText="1"/>
    </xf>
    <xf numFmtId="0" fontId="17" fillId="0" borderId="38" xfId="4" applyFont="1" applyBorder="1" applyAlignment="1">
      <alignment horizontal="center" vertical="center" wrapText="1"/>
    </xf>
    <xf numFmtId="0" fontId="17" fillId="0" borderId="26" xfId="4" applyFont="1" applyBorder="1" applyAlignment="1">
      <alignment horizontal="center" vertical="center" wrapText="1"/>
    </xf>
    <xf numFmtId="0" fontId="17" fillId="0" borderId="17" xfId="4" applyFont="1" applyBorder="1" applyAlignment="1">
      <alignment horizontal="center" vertical="center"/>
    </xf>
    <xf numFmtId="0" fontId="17" fillId="0" borderId="24" xfId="4" applyFont="1" applyBorder="1" applyAlignment="1">
      <alignment horizontal="center" vertical="center"/>
    </xf>
    <xf numFmtId="0" fontId="17" fillId="0" borderId="28" xfId="4" applyFont="1" applyBorder="1" applyAlignment="1">
      <alignment horizontal="center" vertical="center"/>
    </xf>
    <xf numFmtId="0" fontId="17" fillId="0" borderId="21" xfId="4" applyFont="1" applyBorder="1" applyAlignment="1">
      <alignment horizontal="center" vertical="center"/>
    </xf>
    <xf numFmtId="0" fontId="17" fillId="0" borderId="18" xfId="4" applyFont="1" applyBorder="1" applyAlignment="1">
      <alignment horizontal="center" vertical="center" wrapText="1"/>
    </xf>
    <xf numFmtId="0" fontId="17" fillId="0" borderId="19" xfId="4" applyFont="1" applyBorder="1" applyAlignment="1">
      <alignment horizontal="center" vertical="center" wrapText="1"/>
    </xf>
    <xf numFmtId="0" fontId="17" fillId="0" borderId="40" xfId="4" applyFont="1" applyBorder="1" applyAlignment="1">
      <alignment horizontal="center" vertical="center" wrapText="1"/>
    </xf>
    <xf numFmtId="0" fontId="17" fillId="0" borderId="41" xfId="4" applyFont="1" applyBorder="1" applyAlignment="1">
      <alignment horizontal="center" vertical="center" wrapText="1"/>
    </xf>
    <xf numFmtId="0" fontId="17" fillId="0" borderId="42" xfId="4" applyFont="1" applyBorder="1" applyAlignment="1">
      <alignment horizontal="center" vertical="center"/>
    </xf>
    <xf numFmtId="0" fontId="17" fillId="0" borderId="43" xfId="4" applyFont="1" applyBorder="1" applyAlignment="1">
      <alignment horizontal="center" vertical="center"/>
    </xf>
    <xf numFmtId="0" fontId="17" fillId="0" borderId="44" xfId="4" applyFont="1" applyBorder="1" applyAlignment="1">
      <alignment horizontal="center" vertical="center"/>
    </xf>
    <xf numFmtId="0" fontId="17" fillId="0" borderId="37" xfId="4" applyFont="1" applyBorder="1" applyAlignment="1">
      <alignment horizontal="center" vertical="center"/>
    </xf>
    <xf numFmtId="0" fontId="17" fillId="0" borderId="45" xfId="4" applyFont="1" applyBorder="1" applyAlignment="1">
      <alignment horizontal="center" vertical="center"/>
    </xf>
    <xf numFmtId="0" fontId="17" fillId="0" borderId="42" xfId="4" applyFont="1" applyBorder="1" applyAlignment="1">
      <alignment horizontal="center" vertical="center" wrapText="1"/>
    </xf>
    <xf numFmtId="0" fontId="17" fillId="0" borderId="43" xfId="4" applyFont="1" applyBorder="1" applyAlignment="1">
      <alignment horizontal="center" vertical="center" wrapText="1"/>
    </xf>
    <xf numFmtId="0" fontId="17" fillId="0" borderId="44" xfId="4" applyFont="1" applyBorder="1" applyAlignment="1">
      <alignment horizontal="center" vertical="center" wrapText="1"/>
    </xf>
    <xf numFmtId="0" fontId="17" fillId="0" borderId="45" xfId="4" applyFont="1" applyBorder="1" applyAlignment="1">
      <alignment horizontal="center" vertical="center" wrapText="1"/>
    </xf>
    <xf numFmtId="0" fontId="17" fillId="0" borderId="46" xfId="4" applyFont="1" applyBorder="1" applyAlignment="1">
      <alignment horizontal="center" wrapText="1"/>
    </xf>
    <xf numFmtId="0" fontId="17" fillId="0" borderId="11" xfId="4" applyFont="1" applyBorder="1" applyAlignment="1">
      <alignment horizontal="center" wrapText="1"/>
    </xf>
    <xf numFmtId="0" fontId="17" fillId="0" borderId="47" xfId="4" applyFont="1" applyBorder="1" applyAlignment="1">
      <alignment horizontal="center" wrapText="1"/>
    </xf>
    <xf numFmtId="0" fontId="27" fillId="0" borderId="53" xfId="4" applyFont="1" applyBorder="1" applyAlignment="1">
      <alignment horizontal="center"/>
    </xf>
    <xf numFmtId="0" fontId="27" fillId="0" borderId="5" xfId="4" applyFont="1" applyBorder="1" applyAlignment="1">
      <alignment horizontal="center"/>
    </xf>
    <xf numFmtId="0" fontId="27" fillId="0" borderId="54" xfId="4" applyFont="1" applyBorder="1" applyAlignment="1">
      <alignment horizontal="center"/>
    </xf>
    <xf numFmtId="0" fontId="5" fillId="5" borderId="0" xfId="4" applyFont="1" applyFill="1" applyAlignment="1">
      <alignment horizontal="left" vertical="top"/>
    </xf>
    <xf numFmtId="0" fontId="5" fillId="5" borderId="0" xfId="4" applyFont="1" applyFill="1" applyAlignment="1">
      <alignment horizontal="left" wrapText="1"/>
    </xf>
    <xf numFmtId="0" fontId="20" fillId="0" borderId="17" xfId="4" applyFont="1" applyBorder="1" applyAlignment="1">
      <alignment horizontal="center"/>
    </xf>
    <xf numFmtId="0" fontId="20" fillId="0" borderId="24" xfId="4" applyFont="1" applyBorder="1" applyAlignment="1">
      <alignment horizontal="center"/>
    </xf>
    <xf numFmtId="0" fontId="20" fillId="0" borderId="28" xfId="4" applyFont="1" applyBorder="1" applyAlignment="1">
      <alignment horizontal="center"/>
    </xf>
    <xf numFmtId="0" fontId="19" fillId="0" borderId="0" xfId="4" applyFont="1" applyBorder="1" applyAlignment="1">
      <alignment horizontal="left" vertical="top" wrapText="1"/>
    </xf>
    <xf numFmtId="0" fontId="17" fillId="0" borderId="17" xfId="4" applyFont="1" applyBorder="1" applyAlignment="1">
      <alignment horizontal="center" vertical="center" wrapText="1"/>
    </xf>
    <xf numFmtId="0" fontId="17" fillId="0" borderId="24" xfId="4" applyFont="1" applyBorder="1" applyAlignment="1">
      <alignment horizontal="center" vertical="center" wrapText="1"/>
    </xf>
    <xf numFmtId="0" fontId="17" fillId="0" borderId="28" xfId="4" applyFont="1" applyBorder="1" applyAlignment="1">
      <alignment horizontal="center" vertical="center" wrapText="1"/>
    </xf>
    <xf numFmtId="0" fontId="27" fillId="0" borderId="34" xfId="4" applyFont="1" applyBorder="1" applyAlignment="1">
      <alignment horizontal="center" vertical="center"/>
    </xf>
    <xf numFmtId="0" fontId="27" fillId="0" borderId="57" xfId="4" applyFont="1" applyBorder="1" applyAlignment="1">
      <alignment horizontal="center" vertical="center"/>
    </xf>
    <xf numFmtId="0" fontId="27" fillId="0" borderId="37" xfId="4" applyFont="1" applyBorder="1" applyAlignment="1">
      <alignment horizontal="center" vertical="center"/>
    </xf>
    <xf numFmtId="0" fontId="27" fillId="0" borderId="45" xfId="4" applyFont="1" applyBorder="1" applyAlignment="1">
      <alignment horizontal="center" vertical="center"/>
    </xf>
    <xf numFmtId="0" fontId="27" fillId="0" borderId="34" xfId="4" applyFont="1" applyBorder="1" applyAlignment="1">
      <alignment horizontal="center" vertical="center" wrapText="1"/>
    </xf>
    <xf numFmtId="0" fontId="27" fillId="0" borderId="57" xfId="4" applyFont="1" applyBorder="1" applyAlignment="1">
      <alignment horizontal="center" vertical="center" wrapText="1"/>
    </xf>
    <xf numFmtId="0" fontId="27" fillId="0" borderId="37" xfId="4" applyFont="1" applyBorder="1" applyAlignment="1">
      <alignment horizontal="center" vertical="center" wrapText="1"/>
    </xf>
    <xf numFmtId="0" fontId="27" fillId="0" borderId="45" xfId="4" applyFont="1" applyBorder="1" applyAlignment="1">
      <alignment horizontal="center" vertical="center" wrapText="1"/>
    </xf>
    <xf numFmtId="0" fontId="27" fillId="0" borderId="58" xfId="4" applyFont="1" applyBorder="1" applyAlignment="1">
      <alignment horizontal="center" vertical="center" wrapText="1"/>
    </xf>
    <xf numFmtId="0" fontId="27" fillId="0" borderId="59" xfId="4" applyFont="1" applyBorder="1" applyAlignment="1">
      <alignment horizontal="center" vertical="center" wrapText="1"/>
    </xf>
    <xf numFmtId="0" fontId="19" fillId="0" borderId="15" xfId="4" applyFont="1" applyBorder="1" applyAlignment="1">
      <alignment horizontal="left" wrapText="1"/>
    </xf>
    <xf numFmtId="0" fontId="20" fillId="0" borderId="63" xfId="4" applyFont="1" applyBorder="1" applyAlignment="1">
      <alignment horizontal="center"/>
    </xf>
    <xf numFmtId="0" fontId="20" fillId="0" borderId="56" xfId="4" applyFont="1" applyBorder="1" applyAlignment="1">
      <alignment horizontal="center"/>
    </xf>
    <xf numFmtId="0" fontId="20" fillId="0" borderId="60" xfId="4" applyFont="1" applyBorder="1" applyAlignment="1">
      <alignment horizontal="center"/>
    </xf>
    <xf numFmtId="0" fontId="20" fillId="0" borderId="25" xfId="4" applyFont="1" applyBorder="1" applyAlignment="1">
      <alignment horizontal="left" vertical="center" wrapText="1"/>
    </xf>
    <xf numFmtId="0" fontId="17" fillId="0" borderId="25" xfId="4" applyFont="1" applyBorder="1" applyAlignment="1">
      <alignment horizontal="center" vertical="center" textRotation="90" wrapText="1"/>
    </xf>
    <xf numFmtId="0" fontId="17" fillId="0" borderId="33" xfId="4" applyFont="1" applyBorder="1" applyAlignment="1">
      <alignment horizontal="center" vertical="center" wrapText="1"/>
    </xf>
    <xf numFmtId="0" fontId="25" fillId="5" borderId="0" xfId="4" quotePrefix="1" applyFont="1" applyFill="1" applyAlignment="1">
      <alignment horizontal="justify" vertical="top" wrapText="1"/>
    </xf>
    <xf numFmtId="0" fontId="25" fillId="5" borderId="0" xfId="4" applyFont="1" applyFill="1" applyAlignment="1">
      <alignment horizontal="justify" vertical="top" wrapText="1"/>
    </xf>
    <xf numFmtId="0" fontId="17" fillId="0" borderId="64" xfId="4" applyFont="1" applyBorder="1" applyAlignment="1">
      <alignment horizontal="center" vertical="center" wrapText="1"/>
    </xf>
    <xf numFmtId="0" fontId="17" fillId="0" borderId="65" xfId="4" applyFont="1" applyBorder="1" applyAlignment="1">
      <alignment horizontal="center" vertical="center" wrapText="1"/>
    </xf>
    <xf numFmtId="0" fontId="25" fillId="5" borderId="0" xfId="4" applyFont="1" applyFill="1" applyAlignment="1">
      <alignment horizontal="justify" vertical="top"/>
    </xf>
    <xf numFmtId="0" fontId="26" fillId="5" borderId="0" xfId="4" applyFont="1" applyFill="1" applyAlignment="1">
      <alignment horizontal="justify" vertical="top" wrapText="1"/>
    </xf>
    <xf numFmtId="0" fontId="26" fillId="5" borderId="0" xfId="4" quotePrefix="1" applyFont="1" applyFill="1" applyAlignment="1">
      <alignment horizontal="justify" vertical="top" wrapText="1"/>
    </xf>
    <xf numFmtId="0" fontId="19" fillId="0" borderId="0" xfId="4" applyFont="1" applyBorder="1" applyAlignment="1">
      <alignment horizontal="left" wrapText="1"/>
    </xf>
    <xf numFmtId="0" fontId="20" fillId="0" borderId="18" xfId="4" applyFont="1" applyBorder="1" applyAlignment="1">
      <alignment horizontal="center" vertical="center"/>
    </xf>
    <xf numFmtId="0" fontId="20" fillId="0" borderId="19" xfId="4" applyFont="1" applyBorder="1" applyAlignment="1">
      <alignment horizontal="center" vertical="center"/>
    </xf>
    <xf numFmtId="0" fontId="20" fillId="0" borderId="20" xfId="4" applyFont="1" applyBorder="1" applyAlignment="1">
      <alignment horizontal="center" vertical="center"/>
    </xf>
    <xf numFmtId="0" fontId="17" fillId="0" borderId="33" xfId="4" applyFont="1" applyBorder="1" applyAlignment="1">
      <alignment horizontal="center" vertical="center" textRotation="90"/>
    </xf>
    <xf numFmtId="0" fontId="17" fillId="0" borderId="24" xfId="4" applyFont="1" applyBorder="1" applyAlignment="1">
      <alignment horizontal="center" vertical="center" textRotation="90"/>
    </xf>
    <xf numFmtId="0" fontId="17" fillId="0" borderId="28" xfId="4" applyFont="1" applyBorder="1" applyAlignment="1">
      <alignment horizontal="center" vertical="center" textRotation="90"/>
    </xf>
    <xf numFmtId="0" fontId="17" fillId="0" borderId="25" xfId="4" applyFont="1" applyBorder="1" applyAlignment="1">
      <alignment horizontal="left" vertical="center" wrapText="1"/>
    </xf>
    <xf numFmtId="0" fontId="17" fillId="0" borderId="25" xfId="4" applyFont="1" applyFill="1" applyBorder="1" applyAlignment="1">
      <alignment horizontal="left" vertical="center"/>
    </xf>
    <xf numFmtId="0" fontId="17" fillId="0" borderId="63" xfId="4" applyFont="1" applyBorder="1" applyAlignment="1">
      <alignment horizontal="left" vertical="center"/>
    </xf>
    <xf numFmtId="0" fontId="17" fillId="0" borderId="60" xfId="4" applyFont="1" applyBorder="1" applyAlignment="1">
      <alignment horizontal="left" vertical="center"/>
    </xf>
    <xf numFmtId="0" fontId="25" fillId="5" borderId="0" xfId="4" applyFont="1" applyFill="1" applyAlignment="1">
      <alignment horizontal="left" vertical="top" wrapText="1"/>
    </xf>
    <xf numFmtId="0" fontId="17" fillId="0" borderId="31" xfId="4" applyFont="1" applyBorder="1" applyAlignment="1">
      <alignment horizontal="left" vertical="center" wrapText="1"/>
    </xf>
    <xf numFmtId="0" fontId="17" fillId="0" borderId="33" xfId="4" applyFont="1" applyBorder="1" applyAlignment="1">
      <alignment horizontal="center" textRotation="90" wrapText="1"/>
    </xf>
    <xf numFmtId="0" fontId="17" fillId="0" borderId="24" xfId="4" applyFont="1" applyBorder="1" applyAlignment="1">
      <alignment horizontal="center" textRotation="90" wrapText="1"/>
    </xf>
    <xf numFmtId="0" fontId="17" fillId="0" borderId="66" xfId="4" applyFont="1" applyBorder="1" applyAlignment="1">
      <alignment horizontal="center" textRotation="90" wrapText="1"/>
    </xf>
    <xf numFmtId="0" fontId="17" fillId="0" borderId="25" xfId="4" applyFont="1" applyFill="1" applyBorder="1" applyAlignment="1">
      <alignment horizontal="left" vertical="center" wrapText="1"/>
    </xf>
    <xf numFmtId="0" fontId="17" fillId="8" borderId="25" xfId="4" applyFont="1" applyFill="1" applyBorder="1" applyAlignment="1">
      <alignment horizontal="left" vertical="center" wrapText="1"/>
    </xf>
    <xf numFmtId="0" fontId="17" fillId="0" borderId="63" xfId="4" applyFont="1" applyBorder="1" applyAlignment="1">
      <alignment horizontal="left" vertical="center" wrapText="1"/>
    </xf>
    <xf numFmtId="0" fontId="17" fillId="0" borderId="60" xfId="4" applyFont="1" applyBorder="1" applyAlignment="1">
      <alignment horizontal="left" vertical="center" wrapText="1"/>
    </xf>
    <xf numFmtId="0" fontId="17" fillId="0" borderId="67" xfId="4" applyFont="1" applyBorder="1" applyAlignment="1">
      <alignment horizontal="center" vertical="center"/>
    </xf>
    <xf numFmtId="0" fontId="17" fillId="0" borderId="68" xfId="4" applyFont="1" applyBorder="1" applyAlignment="1">
      <alignment horizontal="center" vertical="center"/>
    </xf>
    <xf numFmtId="0" fontId="17" fillId="0" borderId="69" xfId="4" applyFont="1" applyBorder="1" applyAlignment="1">
      <alignment horizontal="center" vertical="center"/>
    </xf>
    <xf numFmtId="0" fontId="17" fillId="8" borderId="17" xfId="4" applyFont="1" applyFill="1" applyBorder="1" applyAlignment="1">
      <alignment horizontal="center" vertical="center" wrapText="1"/>
    </xf>
    <xf numFmtId="0" fontId="17" fillId="8" borderId="24" xfId="4" applyFont="1" applyFill="1" applyBorder="1" applyAlignment="1">
      <alignment horizontal="center" vertical="center" wrapText="1"/>
    </xf>
    <xf numFmtId="0" fontId="17" fillId="8" borderId="28" xfId="4" applyFont="1" applyFill="1" applyBorder="1" applyAlignment="1">
      <alignment horizontal="center" vertical="center" wrapText="1"/>
    </xf>
    <xf numFmtId="0" fontId="17" fillId="0" borderId="25" xfId="4" applyFont="1" applyBorder="1" applyAlignment="1">
      <alignment horizontal="center" wrapText="1"/>
    </xf>
    <xf numFmtId="0" fontId="17" fillId="0" borderId="26" xfId="4" applyFont="1" applyBorder="1" applyAlignment="1">
      <alignment horizontal="center" wrapText="1"/>
    </xf>
    <xf numFmtId="164" fontId="17" fillId="5" borderId="0" xfId="4" applyNumberFormat="1" applyFont="1" applyFill="1" applyBorder="1" applyAlignment="1">
      <alignment horizontal="left" wrapText="1"/>
    </xf>
    <xf numFmtId="0" fontId="5" fillId="5" borderId="0" xfId="4" applyFont="1" applyFill="1" applyBorder="1" applyAlignment="1">
      <alignment horizontal="left" wrapText="1"/>
    </xf>
    <xf numFmtId="0" fontId="18" fillId="5" borderId="0" xfId="4" applyFont="1" applyFill="1" applyAlignment="1">
      <alignment horizontal="left" wrapText="1"/>
    </xf>
    <xf numFmtId="0" fontId="17" fillId="0" borderId="16" xfId="4" applyFont="1" applyBorder="1" applyAlignment="1">
      <alignment horizontal="center"/>
    </xf>
    <xf numFmtId="0" fontId="17" fillId="0" borderId="23" xfId="4" applyFont="1" applyBorder="1" applyAlignment="1">
      <alignment horizontal="center"/>
    </xf>
    <xf numFmtId="0" fontId="17" fillId="0" borderId="27" xfId="4" applyFont="1" applyBorder="1" applyAlignment="1">
      <alignment horizontal="center"/>
    </xf>
    <xf numFmtId="0" fontId="20" fillId="0" borderId="58" xfId="4" applyFont="1" applyBorder="1" applyAlignment="1">
      <alignment horizontal="center"/>
    </xf>
    <xf numFmtId="0" fontId="20" fillId="0" borderId="70" xfId="4" applyFont="1" applyBorder="1" applyAlignment="1">
      <alignment horizontal="center"/>
    </xf>
    <xf numFmtId="0" fontId="20" fillId="0" borderId="59" xfId="4" applyFont="1" applyBorder="1" applyAlignment="1">
      <alignment horizontal="center"/>
    </xf>
    <xf numFmtId="0" fontId="2" fillId="3" borderId="0" xfId="1" applyFill="1" applyAlignment="1" applyProtection="1">
      <alignment horizontal="left" vertical="center" wrapText="1"/>
      <protection locked="0"/>
    </xf>
    <xf numFmtId="0" fontId="5" fillId="3" borderId="0" xfId="1" applyFont="1" applyFill="1" applyAlignment="1" applyProtection="1">
      <alignment horizontal="left" vertical="top" wrapText="1"/>
      <protection locked="0"/>
    </xf>
    <xf numFmtId="0" fontId="2" fillId="3" borderId="0" xfId="1" applyFill="1" applyAlignment="1" applyProtection="1">
      <alignment horizontal="left" vertical="top" wrapText="1"/>
      <protection locked="0"/>
    </xf>
    <xf numFmtId="0" fontId="2" fillId="5" borderId="0" xfId="1" applyFont="1" applyFill="1" applyAlignment="1" applyProtection="1">
      <alignment horizontal="left" vertical="top" wrapText="1"/>
    </xf>
    <xf numFmtId="0" fontId="2" fillId="5" borderId="0" xfId="1" applyFill="1" applyAlignment="1" applyProtection="1">
      <alignment horizontal="left" vertical="top" wrapText="1"/>
    </xf>
  </cellXfs>
  <cellStyles count="7">
    <cellStyle name="Normal" xfId="0" builtinId="0"/>
    <cellStyle name="Normal 2" xfId="1" xr:uid="{00000000-0005-0000-0000-000001000000}"/>
    <cellStyle name="Normal 2 2" xfId="2" xr:uid="{00000000-0005-0000-0000-000002000000}"/>
    <cellStyle name="Normal 3" xfId="4" xr:uid="{00000000-0005-0000-0000-000003000000}"/>
    <cellStyle name="Normal 3 2" xfId="6" xr:uid="{00000000-0005-0000-0000-000004000000}"/>
    <cellStyle name="Normal 5" xfId="3" xr:uid="{00000000-0005-0000-0000-000005000000}"/>
    <cellStyle name="Normalno 2" xfId="5" xr:uid="{00000000-0005-0000-0000-000006000000}"/>
  </cellStyles>
  <dxfs count="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00B050"/>
        </patternFill>
      </fill>
    </dxf>
  </dxfs>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1</xdr:row>
      <xdr:rowOff>0</xdr:rowOff>
    </xdr:to>
    <xdr:sp macro="" textlink="">
      <xdr:nvSpPr>
        <xdr:cNvPr id="2" name="Rectangle 2">
          <a:extLst>
            <a:ext uri="{FF2B5EF4-FFF2-40B4-BE49-F238E27FC236}">
              <a16:creationId xmlns:a16="http://schemas.microsoft.com/office/drawing/2014/main" id="{00000000-0008-0000-0200-000002000000}"/>
            </a:ext>
          </a:extLst>
        </xdr:cNvPr>
        <xdr:cNvSpPr>
          <a:spLocks noChangeArrowheads="1"/>
        </xdr:cNvSpPr>
      </xdr:nvSpPr>
      <xdr:spPr bwMode="auto">
        <a:xfrm>
          <a:off x="9744075" y="0"/>
          <a:ext cx="0" cy="161925"/>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123825</xdr:colOff>
      <xdr:row>0</xdr:row>
      <xdr:rowOff>0</xdr:rowOff>
    </xdr:from>
    <xdr:to>
      <xdr:col>14</xdr:col>
      <xdr:colOff>123825</xdr:colOff>
      <xdr:row>1</xdr:row>
      <xdr:rowOff>0</xdr:rowOff>
    </xdr:to>
    <xdr:sp macro="" textlink="">
      <xdr:nvSpPr>
        <xdr:cNvPr id="2" name="Rectangle 2">
          <a:extLst>
            <a:ext uri="{FF2B5EF4-FFF2-40B4-BE49-F238E27FC236}">
              <a16:creationId xmlns:a16="http://schemas.microsoft.com/office/drawing/2014/main" id="{00000000-0008-0000-0300-000002000000}"/>
            </a:ext>
          </a:extLst>
        </xdr:cNvPr>
        <xdr:cNvSpPr>
          <a:spLocks noChangeArrowheads="1"/>
        </xdr:cNvSpPr>
      </xdr:nvSpPr>
      <xdr:spPr bwMode="auto">
        <a:xfrm>
          <a:off x="12563475" y="0"/>
          <a:ext cx="0" cy="190500"/>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123825</xdr:colOff>
      <xdr:row>0</xdr:row>
      <xdr:rowOff>0</xdr:rowOff>
    </xdr:from>
    <xdr:to>
      <xdr:col>14</xdr:col>
      <xdr:colOff>123825</xdr:colOff>
      <xdr:row>1</xdr:row>
      <xdr:rowOff>0</xdr:rowOff>
    </xdr:to>
    <xdr:sp macro="" textlink="">
      <xdr:nvSpPr>
        <xdr:cNvPr id="2" name="Rectangle 2">
          <a:extLst>
            <a:ext uri="{FF2B5EF4-FFF2-40B4-BE49-F238E27FC236}">
              <a16:creationId xmlns:a16="http://schemas.microsoft.com/office/drawing/2014/main" id="{00000000-0008-0000-0400-000002000000}"/>
            </a:ext>
          </a:extLst>
        </xdr:cNvPr>
        <xdr:cNvSpPr>
          <a:spLocks noChangeArrowheads="1"/>
        </xdr:cNvSpPr>
      </xdr:nvSpPr>
      <xdr:spPr bwMode="auto">
        <a:xfrm>
          <a:off x="12420600" y="0"/>
          <a:ext cx="0" cy="190500"/>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1</xdr:row>
      <xdr:rowOff>0</xdr:rowOff>
    </xdr:to>
    <xdr:sp macro="" textlink="">
      <xdr:nvSpPr>
        <xdr:cNvPr id="2" name="Rectangle 2">
          <a:extLst>
            <a:ext uri="{FF2B5EF4-FFF2-40B4-BE49-F238E27FC236}">
              <a16:creationId xmlns:a16="http://schemas.microsoft.com/office/drawing/2014/main" id="{00000000-0008-0000-0500-000002000000}"/>
            </a:ext>
          </a:extLst>
        </xdr:cNvPr>
        <xdr:cNvSpPr>
          <a:spLocks noChangeArrowheads="1"/>
        </xdr:cNvSpPr>
      </xdr:nvSpPr>
      <xdr:spPr bwMode="auto">
        <a:xfrm>
          <a:off x="10010775" y="0"/>
          <a:ext cx="0" cy="190500"/>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123825</xdr:colOff>
      <xdr:row>0</xdr:row>
      <xdr:rowOff>0</xdr:rowOff>
    </xdr:from>
    <xdr:to>
      <xdr:col>14</xdr:col>
      <xdr:colOff>123825</xdr:colOff>
      <xdr:row>1</xdr:row>
      <xdr:rowOff>0</xdr:rowOff>
    </xdr:to>
    <xdr:sp macro="" textlink="">
      <xdr:nvSpPr>
        <xdr:cNvPr id="2" name="Rectangle 2">
          <a:extLst>
            <a:ext uri="{FF2B5EF4-FFF2-40B4-BE49-F238E27FC236}">
              <a16:creationId xmlns:a16="http://schemas.microsoft.com/office/drawing/2014/main" id="{00000000-0008-0000-0600-000002000000}"/>
            </a:ext>
          </a:extLst>
        </xdr:cNvPr>
        <xdr:cNvSpPr>
          <a:spLocks noChangeArrowheads="1"/>
        </xdr:cNvSpPr>
      </xdr:nvSpPr>
      <xdr:spPr bwMode="auto">
        <a:xfrm>
          <a:off x="16421100" y="0"/>
          <a:ext cx="0" cy="190500"/>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0"/>
  <sheetViews>
    <sheetView showGridLines="0" tabSelected="1" zoomScaleNormal="100" workbookViewId="0">
      <selection activeCell="C15" sqref="C15:H16"/>
    </sheetView>
  </sheetViews>
  <sheetFormatPr defaultColWidth="0" defaultRowHeight="14.25" zeroHeight="1" x14ac:dyDescent="0.25"/>
  <cols>
    <col min="1" max="1" width="2" style="1" customWidth="1"/>
    <col min="2" max="2" width="18.140625" style="1" customWidth="1"/>
    <col min="3" max="3" width="8.42578125" style="1" customWidth="1"/>
    <col min="4" max="4" width="18.85546875" style="1" customWidth="1"/>
    <col min="5" max="5" width="13.28515625" style="1" customWidth="1"/>
    <col min="6" max="6" width="4.28515625" style="1" customWidth="1"/>
    <col min="7" max="7" width="19" style="1" customWidth="1"/>
    <col min="8" max="8" width="14" style="1" customWidth="1"/>
    <col min="9" max="9" width="6.7109375" style="1" customWidth="1"/>
    <col min="10" max="10" width="2" style="1" customWidth="1"/>
    <col min="11" max="11" width="5" style="1" customWidth="1"/>
    <col min="12" max="12" width="6.85546875" style="1" customWidth="1"/>
    <col min="13" max="13" width="2" style="1" customWidth="1"/>
    <col min="14" max="14" width="2.85546875" style="1" hidden="1" customWidth="1"/>
    <col min="15" max="16" width="9.140625" style="1" hidden="1" customWidth="1"/>
    <col min="17" max="16384" width="9.140625" style="1" hidden="1"/>
  </cols>
  <sheetData>
    <row r="1" spans="1:16" ht="13.5" customHeight="1" thickBot="1" x14ac:dyDescent="0.25">
      <c r="A1" s="198" t="str">
        <f>IF(AND(H24&gt;0,'Tablica 1.'!C7&gt;0,'Tablica 7.'!E5&gt;0,'Tablica 8.'!E5&gt;0,'Tablica 9.'!G11&gt;0,O1=0),"OBRAZAC PROŠAO KONTROLE","OBRAZAC NIJE PROŠAO KONTROLE")</f>
        <v>OBRAZAC NIJE PROŠAO KONTROLE</v>
      </c>
      <c r="B1" s="198"/>
      <c r="C1" s="198"/>
      <c r="D1" s="198"/>
      <c r="O1" s="2">
        <f>('Tablica 3.'!C10-'Tablica 1.'!C7)+('Tablica 3.'!D10-'Tablica 1.'!D7)+('Tablica 3.'!C23-'Tablica 2.'!C8)+('Tablica 3.'!D23-'Tablica 2.'!D8)+('Tablica 4.'!C10-'Tablica 1.'!E7)+('Tablica 4.'!D10-'Tablica 1.'!F7)+('Tablica 4.'!C23-'Tablica 2.'!E8)+('Tablica 4.'!D23-'Tablica 2.'!F8)+('Tablica 5.'!C8-'Tablica 1.'!G8)+('Tablica 5.'!D8-'Tablica 1.'!H8)+('Tablica 5.'!E8-'Tablica 1.'!I8)+('Tablica 5.'!F8-'Tablica 1.'!J8)+('Tablica 6.'!C7-'Tablica 1.'!C8)+('Tablica 6.'!D7-'Tablica 1.'!D8)+('Tablica 7.'!E5-'Tablica 8.'!E5)+('Tablica 8.'!E5-'Tablica 9.'!G11)</f>
        <v>0</v>
      </c>
    </row>
    <row r="2" spans="1:16" ht="19.5" customHeight="1" x14ac:dyDescent="0.25">
      <c r="B2" s="199" t="s">
        <v>0</v>
      </c>
      <c r="C2" s="200"/>
      <c r="D2" s="201"/>
      <c r="E2" s="205" t="s">
        <v>382</v>
      </c>
      <c r="F2" s="206"/>
      <c r="G2" s="206"/>
      <c r="H2" s="209" t="s">
        <v>41</v>
      </c>
      <c r="I2" s="210"/>
      <c r="J2" s="210"/>
      <c r="K2" s="210"/>
      <c r="L2" s="211"/>
      <c r="O2" s="3" t="s">
        <v>1</v>
      </c>
      <c r="P2" s="4" t="s">
        <v>303</v>
      </c>
    </row>
    <row r="3" spans="1:16" ht="51.75" customHeight="1" thickBot="1" x14ac:dyDescent="0.25">
      <c r="B3" s="202"/>
      <c r="C3" s="203"/>
      <c r="D3" s="204"/>
      <c r="E3" s="207"/>
      <c r="F3" s="208"/>
      <c r="G3" s="208"/>
      <c r="H3" s="212" t="s">
        <v>302</v>
      </c>
      <c r="I3" s="213"/>
      <c r="J3" s="213"/>
      <c r="K3" s="213"/>
      <c r="L3" s="214"/>
      <c r="O3" s="3" t="s">
        <v>2</v>
      </c>
      <c r="P3" s="4" t="s">
        <v>304</v>
      </c>
    </row>
    <row r="4" spans="1:16" ht="45.75" customHeight="1" thickBot="1" x14ac:dyDescent="0.25">
      <c r="B4" s="215" t="s">
        <v>284</v>
      </c>
      <c r="C4" s="216"/>
      <c r="D4" s="216"/>
      <c r="E4" s="216"/>
      <c r="F4" s="216"/>
      <c r="G4" s="216"/>
      <c r="H4" s="216"/>
      <c r="I4" s="216"/>
      <c r="J4" s="216"/>
      <c r="K4" s="216"/>
      <c r="L4" s="217"/>
      <c r="O4" s="3" t="s">
        <v>3</v>
      </c>
      <c r="P4" s="4" t="s">
        <v>305</v>
      </c>
    </row>
    <row r="5" spans="1:16" ht="45" customHeight="1" x14ac:dyDescent="0.2">
      <c r="B5" s="218" t="s">
        <v>385</v>
      </c>
      <c r="C5" s="219"/>
      <c r="D5" s="219"/>
      <c r="E5" s="219"/>
      <c r="F5" s="219"/>
      <c r="G5" s="219"/>
      <c r="H5" s="219"/>
      <c r="I5" s="219"/>
      <c r="J5" s="219"/>
      <c r="K5" s="219"/>
      <c r="L5" s="220"/>
      <c r="O5" s="3" t="s">
        <v>4</v>
      </c>
      <c r="P5" s="4" t="s">
        <v>306</v>
      </c>
    </row>
    <row r="6" spans="1:16" ht="30" customHeight="1" thickBot="1" x14ac:dyDescent="0.25">
      <c r="B6" s="221" t="s">
        <v>250</v>
      </c>
      <c r="C6" s="222"/>
      <c r="D6" s="222"/>
      <c r="E6" s="222"/>
      <c r="F6" s="222"/>
      <c r="G6" s="222"/>
      <c r="H6" s="222"/>
      <c r="I6" s="222"/>
      <c r="J6" s="222"/>
      <c r="K6" s="222"/>
      <c r="L6" s="223"/>
      <c r="O6" s="3" t="s">
        <v>5</v>
      </c>
      <c r="P6" s="4" t="s">
        <v>307</v>
      </c>
    </row>
    <row r="7" spans="1:16" ht="18.75" customHeight="1" x14ac:dyDescent="0.2">
      <c r="O7" s="3" t="s">
        <v>6</v>
      </c>
      <c r="P7" s="4" t="s">
        <v>308</v>
      </c>
    </row>
    <row r="8" spans="1:16" ht="18" customHeight="1" x14ac:dyDescent="0.2">
      <c r="B8" s="5" t="s">
        <v>7</v>
      </c>
      <c r="C8" s="6" t="s">
        <v>42</v>
      </c>
      <c r="D8" s="5"/>
      <c r="E8" s="7" t="s">
        <v>8</v>
      </c>
      <c r="F8" s="8">
        <v>1</v>
      </c>
      <c r="G8" s="5" t="s">
        <v>9</v>
      </c>
      <c r="H8" s="9">
        <v>2022</v>
      </c>
      <c r="J8" s="224"/>
      <c r="K8" s="224"/>
      <c r="L8" s="224"/>
      <c r="O8" s="3" t="s">
        <v>10</v>
      </c>
      <c r="P8" s="4" t="s">
        <v>309</v>
      </c>
    </row>
    <row r="9" spans="1:16" ht="27" customHeight="1" x14ac:dyDescent="0.2">
      <c r="B9" s="5"/>
      <c r="C9" s="10"/>
      <c r="D9" s="5"/>
      <c r="E9" s="10"/>
      <c r="I9" s="225" t="s">
        <v>11</v>
      </c>
      <c r="J9" s="225"/>
      <c r="K9" s="225"/>
      <c r="L9" s="225"/>
      <c r="O9" s="3" t="s">
        <v>12</v>
      </c>
      <c r="P9" s="4" t="s">
        <v>310</v>
      </c>
    </row>
    <row r="10" spans="1:16" ht="18" customHeight="1" x14ac:dyDescent="0.2">
      <c r="O10" s="3" t="s">
        <v>13</v>
      </c>
      <c r="P10" s="4" t="s">
        <v>311</v>
      </c>
    </row>
    <row r="11" spans="1:16" ht="15" x14ac:dyDescent="0.2">
      <c r="B11" s="11" t="s">
        <v>14</v>
      </c>
      <c r="C11" s="7"/>
      <c r="D11" s="7"/>
      <c r="E11" s="7"/>
      <c r="F11" s="7"/>
      <c r="O11" s="3" t="s">
        <v>15</v>
      </c>
      <c r="P11" s="4" t="s">
        <v>312</v>
      </c>
    </row>
    <row r="12" spans="1:16" x14ac:dyDescent="0.2">
      <c r="O12" s="3" t="s">
        <v>16</v>
      </c>
      <c r="P12" s="4" t="s">
        <v>313</v>
      </c>
    </row>
    <row r="13" spans="1:16" ht="18" customHeight="1" x14ac:dyDescent="0.2">
      <c r="B13" s="12" t="s">
        <v>17</v>
      </c>
      <c r="I13" s="226"/>
      <c r="J13" s="226"/>
      <c r="K13" s="226"/>
      <c r="L13" s="226"/>
      <c r="O13" s="3" t="s">
        <v>18</v>
      </c>
      <c r="P13" s="4" t="s">
        <v>314</v>
      </c>
    </row>
    <row r="14" spans="1:16" ht="15" customHeight="1" x14ac:dyDescent="0.2">
      <c r="B14" s="13"/>
      <c r="I14" s="197" t="s">
        <v>19</v>
      </c>
      <c r="J14" s="197"/>
      <c r="K14" s="197"/>
      <c r="L14" s="197"/>
      <c r="O14" s="3" t="s">
        <v>20</v>
      </c>
      <c r="P14" s="4" t="s">
        <v>315</v>
      </c>
    </row>
    <row r="15" spans="1:16" ht="15" customHeight="1" x14ac:dyDescent="0.2">
      <c r="B15" s="14"/>
      <c r="C15" s="230"/>
      <c r="D15" s="230"/>
      <c r="E15" s="230"/>
      <c r="F15" s="230"/>
      <c r="G15" s="230"/>
      <c r="H15" s="230"/>
      <c r="J15" s="232"/>
      <c r="K15" s="232"/>
      <c r="L15" s="232"/>
      <c r="O15" s="3" t="s">
        <v>21</v>
      </c>
      <c r="P15" s="4" t="s">
        <v>316</v>
      </c>
    </row>
    <row r="16" spans="1:16" x14ac:dyDescent="0.2">
      <c r="C16" s="231"/>
      <c r="D16" s="231"/>
      <c r="E16" s="231"/>
      <c r="F16" s="231"/>
      <c r="G16" s="231"/>
      <c r="H16" s="231"/>
      <c r="J16" s="197" t="s">
        <v>22</v>
      </c>
      <c r="K16" s="197"/>
      <c r="L16" s="197"/>
      <c r="O16" s="3" t="s">
        <v>23</v>
      </c>
      <c r="P16" s="4" t="s">
        <v>317</v>
      </c>
    </row>
    <row r="17" spans="2:16" ht="18" customHeight="1" x14ac:dyDescent="0.2">
      <c r="J17" s="233"/>
      <c r="K17" s="233"/>
      <c r="L17" s="15"/>
      <c r="O17" s="3" t="s">
        <v>24</v>
      </c>
      <c r="P17" s="4" t="s">
        <v>318</v>
      </c>
    </row>
    <row r="18" spans="2:16" ht="18" customHeight="1" x14ac:dyDescent="0.2">
      <c r="J18" s="10"/>
      <c r="K18" s="10"/>
      <c r="L18" s="16" t="s">
        <v>25</v>
      </c>
      <c r="O18" s="3" t="s">
        <v>26</v>
      </c>
      <c r="P18" s="4" t="s">
        <v>319</v>
      </c>
    </row>
    <row r="19" spans="2:16" ht="18" customHeight="1" x14ac:dyDescent="0.2">
      <c r="B19" s="17" t="s">
        <v>27</v>
      </c>
      <c r="C19" s="234"/>
      <c r="D19" s="234"/>
      <c r="E19" s="18" t="s">
        <v>28</v>
      </c>
      <c r="G19" s="234"/>
      <c r="H19" s="234"/>
      <c r="J19" s="19"/>
      <c r="K19" s="19"/>
      <c r="L19" s="20"/>
      <c r="O19" s="3" t="s">
        <v>29</v>
      </c>
      <c r="P19" s="4" t="s">
        <v>320</v>
      </c>
    </row>
    <row r="20" spans="2:16" x14ac:dyDescent="0.2">
      <c r="E20" s="18"/>
      <c r="L20" s="16"/>
      <c r="O20" s="3" t="s">
        <v>30</v>
      </c>
      <c r="P20" s="4" t="s">
        <v>321</v>
      </c>
    </row>
    <row r="21" spans="2:16" ht="18" customHeight="1" x14ac:dyDescent="0.2">
      <c r="B21" s="21" t="s">
        <v>31</v>
      </c>
      <c r="C21" s="234"/>
      <c r="D21" s="234"/>
      <c r="E21" s="18" t="s">
        <v>32</v>
      </c>
      <c r="G21" s="234"/>
      <c r="H21" s="234"/>
      <c r="O21" s="3" t="s">
        <v>33</v>
      </c>
      <c r="P21" s="4" t="s">
        <v>322</v>
      </c>
    </row>
    <row r="22" spans="2:16" ht="15" customHeight="1" x14ac:dyDescent="0.2">
      <c r="B22" s="22"/>
      <c r="C22" s="23"/>
      <c r="D22" s="23"/>
      <c r="E22" s="18"/>
      <c r="G22" s="23"/>
      <c r="H22" s="23"/>
      <c r="O22" s="3" t="s">
        <v>301</v>
      </c>
      <c r="P22" s="4" t="s">
        <v>323</v>
      </c>
    </row>
    <row r="23" spans="2:16" ht="15" customHeight="1" x14ac:dyDescent="0.2">
      <c r="B23" s="22"/>
      <c r="C23" s="23"/>
      <c r="D23" s="23"/>
      <c r="E23" s="18"/>
      <c r="G23" s="23"/>
      <c r="H23" s="23"/>
      <c r="P23" s="4" t="s">
        <v>324</v>
      </c>
    </row>
    <row r="24" spans="2:16" ht="15" customHeight="1" x14ac:dyDescent="0.2">
      <c r="B24" s="235" t="s">
        <v>383</v>
      </c>
      <c r="C24" s="235"/>
      <c r="D24" s="235"/>
      <c r="E24" s="235"/>
      <c r="F24" s="235"/>
      <c r="G24" s="235"/>
      <c r="H24" s="196">
        <v>0</v>
      </c>
      <c r="P24" s="4" t="s">
        <v>325</v>
      </c>
    </row>
    <row r="25" spans="2:16" ht="15" customHeight="1" x14ac:dyDescent="0.2">
      <c r="B25" s="22"/>
      <c r="C25" s="23"/>
      <c r="D25" s="23"/>
      <c r="E25" s="23"/>
      <c r="F25" s="23"/>
      <c r="G25" s="23"/>
      <c r="P25" s="4" t="s">
        <v>326</v>
      </c>
    </row>
    <row r="26" spans="2:16" ht="15" customHeight="1" x14ac:dyDescent="0.2">
      <c r="B26" s="22"/>
      <c r="C26" s="23"/>
      <c r="D26" s="23"/>
      <c r="E26" s="18"/>
      <c r="G26" s="23" t="s">
        <v>34</v>
      </c>
      <c r="H26" s="196">
        <v>0</v>
      </c>
      <c r="P26" s="4" t="s">
        <v>327</v>
      </c>
    </row>
    <row r="27" spans="2:16" ht="15" customHeight="1" x14ac:dyDescent="0.2">
      <c r="F27" s="23"/>
      <c r="G27" s="23"/>
      <c r="H27" s="23"/>
      <c r="P27" s="4" t="s">
        <v>328</v>
      </c>
    </row>
    <row r="28" spans="2:16" ht="15" customHeight="1" x14ac:dyDescent="0.2">
      <c r="B28" s="236" t="s">
        <v>35</v>
      </c>
      <c r="C28" s="236"/>
      <c r="D28" s="237"/>
      <c r="E28" s="237"/>
      <c r="F28" s="237"/>
      <c r="G28" s="237"/>
      <c r="H28" s="237"/>
      <c r="P28" s="4" t="s">
        <v>329</v>
      </c>
    </row>
    <row r="29" spans="2:16" ht="15" customHeight="1" x14ac:dyDescent="0.2">
      <c r="B29" s="22"/>
      <c r="C29" s="23"/>
      <c r="D29" s="20"/>
      <c r="E29" s="23"/>
      <c r="F29" s="23"/>
      <c r="G29" s="23"/>
      <c r="H29" s="23"/>
      <c r="P29" s="4" t="s">
        <v>330</v>
      </c>
    </row>
    <row r="30" spans="2:16" ht="9" customHeight="1" thickBot="1" x14ac:dyDescent="0.25">
      <c r="P30" s="4" t="s">
        <v>331</v>
      </c>
    </row>
    <row r="31" spans="2:16" ht="232.5" customHeight="1" thickTop="1" thickBot="1" x14ac:dyDescent="0.25">
      <c r="B31" s="227" t="s">
        <v>386</v>
      </c>
      <c r="C31" s="228"/>
      <c r="D31" s="228"/>
      <c r="E31" s="228"/>
      <c r="F31" s="228"/>
      <c r="G31" s="228"/>
      <c r="H31" s="228"/>
      <c r="I31" s="228"/>
      <c r="J31" s="228"/>
      <c r="K31" s="228"/>
      <c r="L31" s="229"/>
      <c r="P31" s="4" t="s">
        <v>332</v>
      </c>
    </row>
    <row r="32" spans="2:16" ht="13.5" customHeight="1" thickTop="1" x14ac:dyDescent="0.2">
      <c r="P32" s="4" t="s">
        <v>333</v>
      </c>
    </row>
    <row r="33" spans="2:16" hidden="1" x14ac:dyDescent="0.2">
      <c r="P33" s="4" t="s">
        <v>334</v>
      </c>
    </row>
    <row r="34" spans="2:16" hidden="1" x14ac:dyDescent="0.2">
      <c r="P34" s="4" t="s">
        <v>335</v>
      </c>
    </row>
    <row r="35" spans="2:16" hidden="1" x14ac:dyDescent="0.2">
      <c r="P35" s="4" t="s">
        <v>336</v>
      </c>
    </row>
    <row r="36" spans="2:16" hidden="1" x14ac:dyDescent="0.2">
      <c r="P36" s="4" t="s">
        <v>337</v>
      </c>
    </row>
    <row r="37" spans="2:16" hidden="1" x14ac:dyDescent="0.2">
      <c r="P37" s="4" t="s">
        <v>338</v>
      </c>
    </row>
    <row r="38" spans="2:16" hidden="1" x14ac:dyDescent="0.2">
      <c r="P38" s="4" t="s">
        <v>339</v>
      </c>
    </row>
    <row r="39" spans="2:16" hidden="1" x14ac:dyDescent="0.2">
      <c r="P39" s="4" t="s">
        <v>340</v>
      </c>
    </row>
    <row r="40" spans="2:16" hidden="1" x14ac:dyDescent="0.2">
      <c r="P40" s="4" t="s">
        <v>341</v>
      </c>
    </row>
    <row r="41" spans="2:16" hidden="1" x14ac:dyDescent="0.2">
      <c r="P41" s="4" t="s">
        <v>342</v>
      </c>
    </row>
    <row r="42" spans="2:16" hidden="1" x14ac:dyDescent="0.2">
      <c r="B42" s="24"/>
      <c r="P42" s="4" t="s">
        <v>343</v>
      </c>
    </row>
    <row r="43" spans="2:16" hidden="1" x14ac:dyDescent="0.2">
      <c r="B43" s="24"/>
      <c r="P43" s="4" t="s">
        <v>344</v>
      </c>
    </row>
    <row r="44" spans="2:16" ht="39" hidden="1" customHeight="1" x14ac:dyDescent="0.2">
      <c r="P44" s="4" t="s">
        <v>345</v>
      </c>
    </row>
    <row r="45" spans="2:16" hidden="1" x14ac:dyDescent="0.2">
      <c r="P45" s="4" t="s">
        <v>346</v>
      </c>
    </row>
    <row r="46" spans="2:16" hidden="1" x14ac:dyDescent="0.2">
      <c r="P46" s="4" t="s">
        <v>347</v>
      </c>
    </row>
    <row r="47" spans="2:16" hidden="1" x14ac:dyDescent="0.2">
      <c r="P47" s="4" t="s">
        <v>348</v>
      </c>
    </row>
    <row r="48" spans="2:16" hidden="1" x14ac:dyDescent="0.2">
      <c r="P48" s="4" t="s">
        <v>349</v>
      </c>
    </row>
    <row r="49" spans="2:16" hidden="1" x14ac:dyDescent="0.2">
      <c r="P49" s="4" t="s">
        <v>350</v>
      </c>
    </row>
    <row r="50" spans="2:16" hidden="1" x14ac:dyDescent="0.2">
      <c r="P50" s="4" t="s">
        <v>351</v>
      </c>
    </row>
    <row r="51" spans="2:16" hidden="1" x14ac:dyDescent="0.2">
      <c r="P51" s="4" t="s">
        <v>352</v>
      </c>
    </row>
    <row r="52" spans="2:16" hidden="1" x14ac:dyDescent="0.2">
      <c r="B52" s="25"/>
      <c r="P52" s="4" t="s">
        <v>353</v>
      </c>
    </row>
    <row r="53" spans="2:16" hidden="1" x14ac:dyDescent="0.2">
      <c r="B53" s="25"/>
      <c r="P53" s="4" t="s">
        <v>354</v>
      </c>
    </row>
    <row r="54" spans="2:16" hidden="1" x14ac:dyDescent="0.2">
      <c r="B54" s="25"/>
      <c r="P54" s="4" t="s">
        <v>355</v>
      </c>
    </row>
    <row r="55" spans="2:16" hidden="1" x14ac:dyDescent="0.2">
      <c r="B55" s="25"/>
      <c r="P55" s="4" t="s">
        <v>356</v>
      </c>
    </row>
    <row r="56" spans="2:16" hidden="1" x14ac:dyDescent="0.2">
      <c r="B56" s="25"/>
      <c r="P56" s="4" t="s">
        <v>357</v>
      </c>
    </row>
    <row r="57" spans="2:16" ht="15" hidden="1" customHeight="1" x14ac:dyDescent="0.2">
      <c r="P57" s="4" t="s">
        <v>358</v>
      </c>
    </row>
    <row r="58" spans="2:16" ht="15" hidden="1" customHeight="1" x14ac:dyDescent="0.2">
      <c r="P58" s="4" t="s">
        <v>359</v>
      </c>
    </row>
    <row r="59" spans="2:16" ht="15" hidden="1" customHeight="1" x14ac:dyDescent="0.2">
      <c r="P59" s="4" t="s">
        <v>360</v>
      </c>
    </row>
    <row r="60" spans="2:16" ht="15" hidden="1" customHeight="1" x14ac:dyDescent="0.2">
      <c r="P60" s="4" t="s">
        <v>361</v>
      </c>
    </row>
    <row r="61" spans="2:16" ht="15" hidden="1" customHeight="1" x14ac:dyDescent="0.2">
      <c r="P61" s="4" t="s">
        <v>362</v>
      </c>
    </row>
    <row r="62" spans="2:16" hidden="1" x14ac:dyDescent="0.2">
      <c r="P62" s="4" t="s">
        <v>363</v>
      </c>
    </row>
    <row r="63" spans="2:16" hidden="1" x14ac:dyDescent="0.2">
      <c r="P63" s="4" t="s">
        <v>364</v>
      </c>
    </row>
    <row r="64" spans="2:16" hidden="1" x14ac:dyDescent="0.2">
      <c r="P64" s="4" t="s">
        <v>365</v>
      </c>
    </row>
    <row r="65" spans="16:16" hidden="1" x14ac:dyDescent="0.2">
      <c r="P65" s="4" t="s">
        <v>366</v>
      </c>
    </row>
    <row r="66" spans="16:16" hidden="1" x14ac:dyDescent="0.2">
      <c r="P66" s="4" t="s">
        <v>367</v>
      </c>
    </row>
    <row r="67" spans="16:16" hidden="1" x14ac:dyDescent="0.2">
      <c r="P67" s="4" t="s">
        <v>368</v>
      </c>
    </row>
    <row r="68" spans="16:16" hidden="1" x14ac:dyDescent="0.2">
      <c r="P68" s="4" t="s">
        <v>369</v>
      </c>
    </row>
    <row r="69" spans="16:16" hidden="1" x14ac:dyDescent="0.2">
      <c r="P69" s="4" t="s">
        <v>370</v>
      </c>
    </row>
    <row r="70" spans="16:16" hidden="1" x14ac:dyDescent="0.2">
      <c r="P70" s="4" t="s">
        <v>371</v>
      </c>
    </row>
    <row r="71" spans="16:16" hidden="1" x14ac:dyDescent="0.2">
      <c r="P71" s="4" t="s">
        <v>372</v>
      </c>
    </row>
    <row r="72" spans="16:16" hidden="1" x14ac:dyDescent="0.2">
      <c r="P72" s="4" t="s">
        <v>373</v>
      </c>
    </row>
    <row r="73" spans="16:16" hidden="1" x14ac:dyDescent="0.2">
      <c r="P73" s="4" t="s">
        <v>374</v>
      </c>
    </row>
    <row r="74" spans="16:16" hidden="1" x14ac:dyDescent="0.2">
      <c r="P74" s="4" t="s">
        <v>375</v>
      </c>
    </row>
    <row r="75" spans="16:16" hidden="1" x14ac:dyDescent="0.2">
      <c r="P75" s="4" t="s">
        <v>376</v>
      </c>
    </row>
    <row r="76" spans="16:16" hidden="1" x14ac:dyDescent="0.2">
      <c r="P76" s="4" t="s">
        <v>377</v>
      </c>
    </row>
    <row r="77" spans="16:16" hidden="1" x14ac:dyDescent="0.2">
      <c r="P77" s="4" t="s">
        <v>378</v>
      </c>
    </row>
    <row r="78" spans="16:16" hidden="1" x14ac:dyDescent="0.2">
      <c r="P78" s="4" t="s">
        <v>379</v>
      </c>
    </row>
    <row r="79" spans="16:16" hidden="1" x14ac:dyDescent="0.2">
      <c r="P79" s="4" t="s">
        <v>380</v>
      </c>
    </row>
    <row r="80" spans="16:16" hidden="1" x14ac:dyDescent="0.25">
      <c r="P80" s="1" t="s">
        <v>381</v>
      </c>
    </row>
  </sheetData>
  <sheetProtection algorithmName="SHA-512" hashValue="UThMRREOongc6+0+yyl8ASvh9NHh+rLTYLOn+4QsiRr3c1oQ7fXGQNmG0mrsAat/o33F6v0gSNevlv9pai+C+Q==" saltValue="kFBKb1xzi0haw9j3mmKP/Q==" spinCount="100000" sheet="1" objects="1" scenarios="1"/>
  <mergeCells count="24">
    <mergeCell ref="B31:L31"/>
    <mergeCell ref="C15:H16"/>
    <mergeCell ref="J15:L15"/>
    <mergeCell ref="J16:L16"/>
    <mergeCell ref="J17:K17"/>
    <mergeCell ref="C19:D19"/>
    <mergeCell ref="G19:H19"/>
    <mergeCell ref="C21:D21"/>
    <mergeCell ref="G21:H21"/>
    <mergeCell ref="B24:G24"/>
    <mergeCell ref="B28:C28"/>
    <mergeCell ref="D28:H28"/>
    <mergeCell ref="I14:L14"/>
    <mergeCell ref="A1:D1"/>
    <mergeCell ref="B2:D3"/>
    <mergeCell ref="E2:G3"/>
    <mergeCell ref="H2:L2"/>
    <mergeCell ref="H3:L3"/>
    <mergeCell ref="B4:L4"/>
    <mergeCell ref="B5:L5"/>
    <mergeCell ref="B6:L6"/>
    <mergeCell ref="J8:L8"/>
    <mergeCell ref="I9:L9"/>
    <mergeCell ref="I13:L13"/>
  </mergeCells>
  <conditionalFormatting sqref="A1">
    <cfRule type="cellIs" dxfId="43" priority="4" operator="equal">
      <formula>"OBRAZAC PROŠAO KONTROLE"</formula>
    </cfRule>
    <cfRule type="cellIs" dxfId="42" priority="5" operator="equal">
      <formula>"OBRAZAC NIJE PROŠAO KONTROLE"</formula>
    </cfRule>
  </conditionalFormatting>
  <conditionalFormatting sqref="H26">
    <cfRule type="cellIs" dxfId="41" priority="1" operator="greaterThan">
      <formula>$H$24</formula>
    </cfRule>
  </conditionalFormatting>
  <dataValidations count="5">
    <dataValidation type="list" allowBlank="1" showErrorMessage="1" error="Iz padajućeg izbornika odaberite pripadajuću šifru županije" sqref="C19:D19" xr:uid="{00000000-0002-0000-0000-000001000000}">
      <formula1>$O$2:$O$22</formula1>
    </dataValidation>
    <dataValidation type="custom" allowBlank="1" showErrorMessage="1" error="Unesite broj:  0 - 9999_x000a_(H26 &lt;= H24 &gt;= Tablica1D7)" sqref="H26" xr:uid="{00000000-0002-0000-0000-000002000000}">
      <formula1>AND(ISNUMBER(H26),ISBLANK(H26)=FALSE,H26&lt;=H24,H26&lt;=9999)</formula1>
    </dataValidation>
    <dataValidation type="whole" allowBlank="1" showErrorMessage="1" errorTitle="Greška" error="Unesite osmoznamenkasti broj." sqref="J15:L15" xr:uid="{00000000-0002-0000-0000-000003000000}">
      <formula1>0</formula1>
      <formula2>99999999</formula2>
    </dataValidation>
    <dataValidation type="whole" allowBlank="1" showErrorMessage="1" errorTitle="Greška" error="Unesite jedanaestoznamenkasti broj." sqref="I13:L13" xr:uid="{00000000-0002-0000-0000-000004000000}">
      <formula1>0</formula1>
      <formula2>99999999999</formula2>
    </dataValidation>
    <dataValidation type="list" allowBlank="1" showInputMessage="1" showErrorMessage="1" sqref="D28:H28" xr:uid="{AAD4DF02-ABCC-46B5-ACE8-F48D65F6F40D}">
      <formula1>$P$2:$P$80</formula1>
    </dataValidation>
  </dataValidations>
  <pageMargins left="0.15748031496062992" right="0.15748031496062992" top="0.39370078740157483" bottom="0.39370078740157483" header="0.51181102362204722" footer="0.51181102362204722"/>
  <pageSetup paperSize="9" scale="82" fitToHeight="0" orientation="portrait" blackAndWhite="1" r:id="rId1"/>
  <headerFooter alignWithMargins="0">
    <oddFooter>&amp;C&amp;F - &amp;A - str &amp;P /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3" id="{1F4D009B-DBFA-4B94-909B-85766789781B}">
            <xm:f>$H$24 &lt;'Tablica 1.'!$C$7</xm:f>
            <x14:dxf>
              <fill>
                <patternFill>
                  <bgColor rgb="FFFF0000"/>
                </patternFill>
              </fill>
            </x14:dxf>
          </x14:cfRule>
          <xm:sqref>H24</xm:sqref>
        </x14:conditionalFormatting>
        <x14:conditionalFormatting xmlns:xm="http://schemas.microsoft.com/office/excel/2006/main">
          <x14:cfRule type="expression" priority="2" id="{29CF28F7-5DBC-46F0-B5DA-6F050AF21ED5}">
            <xm:f>$H$26 &lt;'Tablica 1.'!$D$7</xm:f>
            <x14:dxf>
              <fill>
                <patternFill>
                  <bgColor rgb="FFFF0000"/>
                </patternFill>
              </fill>
            </x14:dxf>
          </x14:cfRule>
          <xm:sqref>H26</xm:sqref>
        </x14:conditionalFormatting>
      </x14:conditionalFormattings>
    </ext>
    <ext xmlns:x14="http://schemas.microsoft.com/office/spreadsheetml/2009/9/main" uri="{CCE6A557-97BC-4b89-ADB6-D9C93CAAB3DF}">
      <x14:dataValidations xmlns:xm="http://schemas.microsoft.com/office/excel/2006/main" count="1">
        <x14:dataValidation type="custom" allowBlank="1" showErrorMessage="1" error="Unesite broj:  0 - 99999 _x000a_(H24 &gt;= Tablica1C7)" xr:uid="{00000000-0002-0000-0000-000005000000}">
          <x14:formula1>
            <xm:f>AND(ISNUMBER(H24),ISBLANK(H24)=FALSE,H24&gt;='Tablica 1.'!C7,H24&lt;=99999)</xm:f>
          </x14:formula1>
          <xm:sqref>H24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82"/>
  <sheetViews>
    <sheetView showGridLines="0" zoomScaleNormal="100" workbookViewId="0"/>
  </sheetViews>
  <sheetFormatPr defaultColWidth="0" defaultRowHeight="12.75" zeroHeight="1" x14ac:dyDescent="0.2"/>
  <cols>
    <col min="1" max="1" width="9.140625" style="29" customWidth="1"/>
    <col min="2" max="2" width="13.7109375" style="29" customWidth="1"/>
    <col min="3" max="3" width="17.42578125" style="29" customWidth="1"/>
    <col min="4" max="5" width="28.7109375" style="29" customWidth="1"/>
    <col min="6" max="6" width="11.7109375" style="29" customWidth="1"/>
    <col min="7" max="7" width="14.7109375" style="29" customWidth="1"/>
    <col min="8" max="8" width="11.7109375" style="29" customWidth="1"/>
    <col min="9" max="9" width="14.7109375" style="29" customWidth="1"/>
    <col min="10" max="10" width="11.7109375" style="29" customWidth="1"/>
    <col min="11" max="11" width="14.7109375" style="29" customWidth="1"/>
    <col min="12" max="12" width="11.7109375" style="29" customWidth="1"/>
    <col min="13" max="13" width="14.7109375" style="29" customWidth="1"/>
    <col min="14" max="14" width="0.7109375" style="29" customWidth="1"/>
    <col min="15" max="15" width="16" style="133" hidden="1" customWidth="1"/>
    <col min="16" max="16" width="16.28515625" style="134" hidden="1" customWidth="1"/>
    <col min="17" max="16384" width="9.140625" style="29" hidden="1"/>
  </cols>
  <sheetData>
    <row r="1" spans="1:16" ht="15" customHeight="1" x14ac:dyDescent="0.2">
      <c r="A1" s="59"/>
      <c r="B1" s="59"/>
      <c r="C1" s="59"/>
      <c r="D1" s="59"/>
      <c r="E1" s="59"/>
      <c r="F1" s="59"/>
      <c r="G1" s="59"/>
      <c r="H1" s="59"/>
      <c r="I1" s="59"/>
      <c r="J1" s="59"/>
      <c r="K1" s="59"/>
      <c r="L1" s="59"/>
      <c r="M1" s="60" t="s">
        <v>213</v>
      </c>
    </row>
    <row r="2" spans="1:16" ht="30" customHeight="1" thickBot="1" x14ac:dyDescent="0.25">
      <c r="A2" s="238" t="s">
        <v>299</v>
      </c>
      <c r="B2" s="238"/>
      <c r="C2" s="238"/>
      <c r="D2" s="238"/>
      <c r="E2" s="238"/>
      <c r="F2" s="238"/>
      <c r="G2" s="238"/>
      <c r="H2" s="238"/>
      <c r="I2" s="238"/>
      <c r="J2" s="238"/>
      <c r="K2" s="238"/>
      <c r="L2" s="238"/>
      <c r="M2" s="238"/>
    </row>
    <row r="3" spans="1:16" ht="12.75" customHeight="1" thickTop="1" x14ac:dyDescent="0.25">
      <c r="A3" s="346" t="s">
        <v>44</v>
      </c>
      <c r="B3" s="270"/>
      <c r="C3" s="349"/>
      <c r="D3" s="299" t="s">
        <v>214</v>
      </c>
      <c r="E3" s="263" t="s">
        <v>215</v>
      </c>
      <c r="F3" s="248" t="s">
        <v>216</v>
      </c>
      <c r="G3" s="248" t="s">
        <v>217</v>
      </c>
      <c r="H3" s="248" t="s">
        <v>218</v>
      </c>
      <c r="I3" s="248"/>
      <c r="J3" s="248" t="s">
        <v>219</v>
      </c>
      <c r="K3" s="248"/>
      <c r="L3" s="248" t="s">
        <v>220</v>
      </c>
      <c r="M3" s="250"/>
      <c r="O3" s="146" t="s">
        <v>221</v>
      </c>
    </row>
    <row r="4" spans="1:16" ht="12.75" customHeight="1" x14ac:dyDescent="0.25">
      <c r="A4" s="347"/>
      <c r="B4" s="271"/>
      <c r="C4" s="350"/>
      <c r="D4" s="300"/>
      <c r="E4" s="284"/>
      <c r="F4" s="249"/>
      <c r="G4" s="249"/>
      <c r="H4" s="249"/>
      <c r="I4" s="249"/>
      <c r="J4" s="249"/>
      <c r="K4" s="249"/>
      <c r="L4" s="249"/>
      <c r="M4" s="269"/>
      <c r="O4" s="146" t="s">
        <v>303</v>
      </c>
      <c r="P4" s="27" t="s">
        <v>222</v>
      </c>
    </row>
    <row r="5" spans="1:16" ht="12.75" customHeight="1" x14ac:dyDescent="0.25">
      <c r="A5" s="347"/>
      <c r="B5" s="271"/>
      <c r="C5" s="350"/>
      <c r="D5" s="300"/>
      <c r="E5" s="284"/>
      <c r="F5" s="249"/>
      <c r="G5" s="249"/>
      <c r="H5" s="249"/>
      <c r="I5" s="249"/>
      <c r="J5" s="249"/>
      <c r="K5" s="249"/>
      <c r="L5" s="249"/>
      <c r="M5" s="269"/>
      <c r="O5" s="146" t="s">
        <v>304</v>
      </c>
      <c r="P5" s="27" t="s">
        <v>223</v>
      </c>
    </row>
    <row r="6" spans="1:16" ht="12.75" customHeight="1" x14ac:dyDescent="0.25">
      <c r="A6" s="347"/>
      <c r="B6" s="271"/>
      <c r="C6" s="350"/>
      <c r="D6" s="300"/>
      <c r="E6" s="284"/>
      <c r="F6" s="249"/>
      <c r="G6" s="249"/>
      <c r="H6" s="249"/>
      <c r="I6" s="249"/>
      <c r="J6" s="249"/>
      <c r="K6" s="249"/>
      <c r="L6" s="249"/>
      <c r="M6" s="269"/>
      <c r="O6" s="146" t="s">
        <v>305</v>
      </c>
      <c r="P6" s="27" t="s">
        <v>224</v>
      </c>
    </row>
    <row r="7" spans="1:16" ht="12.75" customHeight="1" x14ac:dyDescent="0.25">
      <c r="A7" s="347"/>
      <c r="B7" s="271"/>
      <c r="C7" s="350"/>
      <c r="D7" s="300"/>
      <c r="E7" s="284"/>
      <c r="F7" s="249"/>
      <c r="G7" s="249"/>
      <c r="H7" s="249" t="s">
        <v>260</v>
      </c>
      <c r="I7" s="352" t="s">
        <v>225</v>
      </c>
      <c r="J7" s="249" t="s">
        <v>260</v>
      </c>
      <c r="K7" s="352" t="s">
        <v>225</v>
      </c>
      <c r="L7" s="249" t="s">
        <v>260</v>
      </c>
      <c r="M7" s="353" t="s">
        <v>225</v>
      </c>
      <c r="O7" s="146" t="s">
        <v>306</v>
      </c>
      <c r="P7" s="27" t="s">
        <v>226</v>
      </c>
    </row>
    <row r="8" spans="1:16" ht="12.75" customHeight="1" x14ac:dyDescent="0.25">
      <c r="A8" s="347"/>
      <c r="B8" s="271"/>
      <c r="C8" s="350"/>
      <c r="D8" s="300"/>
      <c r="E8" s="284"/>
      <c r="F8" s="249"/>
      <c r="G8" s="249"/>
      <c r="H8" s="249"/>
      <c r="I8" s="352"/>
      <c r="J8" s="249"/>
      <c r="K8" s="352"/>
      <c r="L8" s="249"/>
      <c r="M8" s="353"/>
      <c r="O8" s="146" t="s">
        <v>307</v>
      </c>
      <c r="P8" s="27" t="s">
        <v>227</v>
      </c>
    </row>
    <row r="9" spans="1:16" ht="25.5" customHeight="1" x14ac:dyDescent="0.25">
      <c r="A9" s="348"/>
      <c r="B9" s="272"/>
      <c r="C9" s="351"/>
      <c r="D9" s="301"/>
      <c r="E9" s="266"/>
      <c r="F9" s="249"/>
      <c r="G9" s="249"/>
      <c r="H9" s="249"/>
      <c r="I9" s="352"/>
      <c r="J9" s="249"/>
      <c r="K9" s="352"/>
      <c r="L9" s="249"/>
      <c r="M9" s="353"/>
      <c r="O9" s="146" t="s">
        <v>308</v>
      </c>
      <c r="P9" s="27" t="s">
        <v>228</v>
      </c>
    </row>
    <row r="10" spans="1:16" ht="12.75" customHeight="1" x14ac:dyDescent="0.25">
      <c r="A10" s="61">
        <v>1</v>
      </c>
      <c r="B10" s="116">
        <v>2</v>
      </c>
      <c r="C10" s="117">
        <v>3</v>
      </c>
      <c r="D10" s="62">
        <v>4</v>
      </c>
      <c r="E10" s="62">
        <v>5</v>
      </c>
      <c r="F10" s="53">
        <v>6</v>
      </c>
      <c r="G10" s="53">
        <v>7</v>
      </c>
      <c r="H10" s="53">
        <v>8</v>
      </c>
      <c r="I10" s="53">
        <v>9</v>
      </c>
      <c r="J10" s="53">
        <v>10</v>
      </c>
      <c r="K10" s="53">
        <v>11</v>
      </c>
      <c r="L10" s="53">
        <v>12</v>
      </c>
      <c r="M10" s="54">
        <v>13</v>
      </c>
      <c r="O10" s="146" t="s">
        <v>309</v>
      </c>
      <c r="P10" s="27" t="s">
        <v>229</v>
      </c>
    </row>
    <row r="11" spans="1:16" ht="15" customHeight="1" x14ac:dyDescent="0.25">
      <c r="A11" s="63" t="s">
        <v>43</v>
      </c>
      <c r="B11" s="118" t="s">
        <v>277</v>
      </c>
      <c r="C11" s="119"/>
      <c r="D11" s="120">
        <v>0</v>
      </c>
      <c r="E11" s="121">
        <v>0</v>
      </c>
      <c r="F11" s="94">
        <f>ROUND(H11+J11+L11,0)</f>
        <v>0</v>
      </c>
      <c r="G11" s="94">
        <f>ROUND(I11+K11+M11,0)</f>
        <v>0</v>
      </c>
      <c r="H11" s="94">
        <f t="shared" ref="H11:M11" si="0">ROUND(SUM(H12:H40),0)</f>
        <v>0</v>
      </c>
      <c r="I11" s="94">
        <f t="shared" si="0"/>
        <v>0</v>
      </c>
      <c r="J11" s="94">
        <f t="shared" si="0"/>
        <v>0</v>
      </c>
      <c r="K11" s="94">
        <f t="shared" si="0"/>
        <v>0</v>
      </c>
      <c r="L11" s="94">
        <f t="shared" si="0"/>
        <v>0</v>
      </c>
      <c r="M11" s="101">
        <f t="shared" si="0"/>
        <v>0</v>
      </c>
      <c r="O11" s="146" t="s">
        <v>310</v>
      </c>
      <c r="P11" s="27" t="s">
        <v>230</v>
      </c>
    </row>
    <row r="12" spans="1:16" ht="15" customHeight="1" x14ac:dyDescent="0.25">
      <c r="A12" s="63" t="s">
        <v>91</v>
      </c>
      <c r="B12" s="122"/>
      <c r="C12" s="123"/>
      <c r="D12" s="124"/>
      <c r="E12" s="124"/>
      <c r="F12" s="94">
        <f>ROUND(SUM(H12,J12,L12),0)</f>
        <v>0</v>
      </c>
      <c r="G12" s="94">
        <f>ROUND(SUM(I12,K12,M12),0)</f>
        <v>0</v>
      </c>
      <c r="H12" s="153"/>
      <c r="I12" s="153"/>
      <c r="J12" s="153"/>
      <c r="K12" s="153"/>
      <c r="L12" s="153"/>
      <c r="M12" s="98"/>
      <c r="O12" s="146" t="s">
        <v>311</v>
      </c>
      <c r="P12" s="27" t="s">
        <v>231</v>
      </c>
    </row>
    <row r="13" spans="1:16" ht="15" customHeight="1" x14ac:dyDescent="0.25">
      <c r="A13" s="63" t="s">
        <v>99</v>
      </c>
      <c r="B13" s="122"/>
      <c r="C13" s="123"/>
      <c r="D13" s="124"/>
      <c r="E13" s="124"/>
      <c r="F13" s="94">
        <f t="shared" ref="F13:F39" si="1">ROUND(SUM(H13,J13,L13),0)</f>
        <v>0</v>
      </c>
      <c r="G13" s="94">
        <f t="shared" ref="G13:G39" si="2">ROUND(SUM(I13,K13,M13),0)</f>
        <v>0</v>
      </c>
      <c r="H13" s="153"/>
      <c r="I13" s="153"/>
      <c r="J13" s="153"/>
      <c r="K13" s="153"/>
      <c r="L13" s="153"/>
      <c r="M13" s="98"/>
      <c r="O13" s="146" t="s">
        <v>312</v>
      </c>
      <c r="P13" s="27" t="s">
        <v>232</v>
      </c>
    </row>
    <row r="14" spans="1:16" ht="15" customHeight="1" x14ac:dyDescent="0.25">
      <c r="A14" s="63" t="s">
        <v>111</v>
      </c>
      <c r="B14" s="122"/>
      <c r="C14" s="123"/>
      <c r="D14" s="124"/>
      <c r="E14" s="124"/>
      <c r="F14" s="94">
        <f t="shared" si="1"/>
        <v>0</v>
      </c>
      <c r="G14" s="94">
        <f t="shared" si="2"/>
        <v>0</v>
      </c>
      <c r="H14" s="153"/>
      <c r="I14" s="153"/>
      <c r="J14" s="153"/>
      <c r="K14" s="153"/>
      <c r="L14" s="153"/>
      <c r="M14" s="98"/>
      <c r="O14" s="146" t="s">
        <v>313</v>
      </c>
      <c r="P14" s="27" t="s">
        <v>233</v>
      </c>
    </row>
    <row r="15" spans="1:16" ht="15" customHeight="1" x14ac:dyDescent="0.25">
      <c r="A15" s="63" t="s">
        <v>115</v>
      </c>
      <c r="B15" s="122"/>
      <c r="C15" s="123"/>
      <c r="D15" s="124"/>
      <c r="E15" s="124"/>
      <c r="F15" s="94">
        <f t="shared" si="1"/>
        <v>0</v>
      </c>
      <c r="G15" s="94">
        <f t="shared" si="2"/>
        <v>0</v>
      </c>
      <c r="H15" s="153"/>
      <c r="I15" s="153"/>
      <c r="J15" s="153"/>
      <c r="K15" s="153"/>
      <c r="L15" s="153"/>
      <c r="M15" s="98"/>
      <c r="O15" s="146" t="s">
        <v>314</v>
      </c>
      <c r="P15" s="27" t="s">
        <v>234</v>
      </c>
    </row>
    <row r="16" spans="1:16" ht="15" customHeight="1" x14ac:dyDescent="0.25">
      <c r="A16" s="63" t="s">
        <v>132</v>
      </c>
      <c r="B16" s="122"/>
      <c r="C16" s="123"/>
      <c r="D16" s="124"/>
      <c r="E16" s="124"/>
      <c r="F16" s="94">
        <f t="shared" si="1"/>
        <v>0</v>
      </c>
      <c r="G16" s="94">
        <f t="shared" si="2"/>
        <v>0</v>
      </c>
      <c r="H16" s="153"/>
      <c r="I16" s="153"/>
      <c r="J16" s="153"/>
      <c r="K16" s="153"/>
      <c r="L16" s="153"/>
      <c r="M16" s="98"/>
      <c r="O16" s="146" t="s">
        <v>315</v>
      </c>
      <c r="P16" s="27" t="s">
        <v>235</v>
      </c>
    </row>
    <row r="17" spans="1:16" ht="15" customHeight="1" x14ac:dyDescent="0.25">
      <c r="A17" s="63" t="s">
        <v>144</v>
      </c>
      <c r="B17" s="122"/>
      <c r="C17" s="123"/>
      <c r="D17" s="124"/>
      <c r="E17" s="124"/>
      <c r="F17" s="94">
        <f t="shared" si="1"/>
        <v>0</v>
      </c>
      <c r="G17" s="94">
        <f t="shared" si="2"/>
        <v>0</v>
      </c>
      <c r="H17" s="153"/>
      <c r="I17" s="153"/>
      <c r="J17" s="153"/>
      <c r="K17" s="153"/>
      <c r="L17" s="153"/>
      <c r="M17" s="98"/>
      <c r="O17" s="146" t="s">
        <v>316</v>
      </c>
      <c r="P17" s="135"/>
    </row>
    <row r="18" spans="1:16" ht="15" customHeight="1" x14ac:dyDescent="0.25">
      <c r="A18" s="63" t="s">
        <v>182</v>
      </c>
      <c r="B18" s="122"/>
      <c r="C18" s="123"/>
      <c r="D18" s="124"/>
      <c r="E18" s="124"/>
      <c r="F18" s="94">
        <f t="shared" si="1"/>
        <v>0</v>
      </c>
      <c r="G18" s="94">
        <f t="shared" si="2"/>
        <v>0</v>
      </c>
      <c r="H18" s="153"/>
      <c r="I18" s="153"/>
      <c r="J18" s="153"/>
      <c r="K18" s="153"/>
      <c r="L18" s="153"/>
      <c r="M18" s="98"/>
      <c r="O18" s="146" t="s">
        <v>317</v>
      </c>
      <c r="P18" s="135"/>
    </row>
    <row r="19" spans="1:16" ht="15" customHeight="1" x14ac:dyDescent="0.25">
      <c r="A19" s="63" t="s">
        <v>213</v>
      </c>
      <c r="B19" s="122"/>
      <c r="C19" s="123"/>
      <c r="D19" s="124"/>
      <c r="E19" s="124"/>
      <c r="F19" s="94">
        <f t="shared" si="1"/>
        <v>0</v>
      </c>
      <c r="G19" s="94">
        <f t="shared" si="2"/>
        <v>0</v>
      </c>
      <c r="H19" s="153"/>
      <c r="I19" s="153"/>
      <c r="J19" s="153"/>
      <c r="K19" s="153"/>
      <c r="L19" s="153"/>
      <c r="M19" s="98"/>
      <c r="O19" s="146" t="s">
        <v>318</v>
      </c>
      <c r="P19" s="135"/>
    </row>
    <row r="20" spans="1:16" ht="15" customHeight="1" x14ac:dyDescent="0.25">
      <c r="A20" s="63" t="s">
        <v>236</v>
      </c>
      <c r="B20" s="122"/>
      <c r="C20" s="123"/>
      <c r="D20" s="124"/>
      <c r="E20" s="124"/>
      <c r="F20" s="94">
        <f t="shared" si="1"/>
        <v>0</v>
      </c>
      <c r="G20" s="94">
        <f t="shared" si="2"/>
        <v>0</v>
      </c>
      <c r="H20" s="153"/>
      <c r="I20" s="153"/>
      <c r="J20" s="153"/>
      <c r="K20" s="153"/>
      <c r="L20" s="153"/>
      <c r="M20" s="98"/>
      <c r="O20" s="146" t="s">
        <v>319</v>
      </c>
      <c r="P20" s="135"/>
    </row>
    <row r="21" spans="1:16" ht="15" customHeight="1" x14ac:dyDescent="0.25">
      <c r="A21" s="63" t="s">
        <v>237</v>
      </c>
      <c r="B21" s="122"/>
      <c r="C21" s="123"/>
      <c r="D21" s="124"/>
      <c r="E21" s="124"/>
      <c r="F21" s="94">
        <f t="shared" si="1"/>
        <v>0</v>
      </c>
      <c r="G21" s="94">
        <f t="shared" si="2"/>
        <v>0</v>
      </c>
      <c r="H21" s="153"/>
      <c r="I21" s="153"/>
      <c r="J21" s="153"/>
      <c r="K21" s="153"/>
      <c r="L21" s="153"/>
      <c r="M21" s="98"/>
      <c r="O21" s="146" t="s">
        <v>320</v>
      </c>
      <c r="P21" s="135"/>
    </row>
    <row r="22" spans="1:16" ht="15" customHeight="1" x14ac:dyDescent="0.25">
      <c r="A22" s="63" t="s">
        <v>238</v>
      </c>
      <c r="B22" s="122"/>
      <c r="C22" s="123"/>
      <c r="D22" s="124"/>
      <c r="E22" s="124"/>
      <c r="F22" s="94">
        <f t="shared" si="1"/>
        <v>0</v>
      </c>
      <c r="G22" s="94">
        <f t="shared" si="2"/>
        <v>0</v>
      </c>
      <c r="H22" s="153"/>
      <c r="I22" s="153"/>
      <c r="J22" s="153"/>
      <c r="K22" s="153"/>
      <c r="L22" s="153"/>
      <c r="M22" s="98"/>
      <c r="O22" s="146" t="s">
        <v>321</v>
      </c>
      <c r="P22" s="135"/>
    </row>
    <row r="23" spans="1:16" ht="15" customHeight="1" x14ac:dyDescent="0.25">
      <c r="A23" s="63" t="s">
        <v>239</v>
      </c>
      <c r="B23" s="122"/>
      <c r="C23" s="123"/>
      <c r="D23" s="124"/>
      <c r="E23" s="124"/>
      <c r="F23" s="94">
        <f t="shared" si="1"/>
        <v>0</v>
      </c>
      <c r="G23" s="94">
        <f t="shared" si="2"/>
        <v>0</v>
      </c>
      <c r="H23" s="153"/>
      <c r="I23" s="153"/>
      <c r="J23" s="153"/>
      <c r="K23" s="153"/>
      <c r="L23" s="153"/>
      <c r="M23" s="98"/>
      <c r="O23" s="146" t="s">
        <v>322</v>
      </c>
      <c r="P23" s="135"/>
    </row>
    <row r="24" spans="1:16" ht="15" customHeight="1" x14ac:dyDescent="0.25">
      <c r="A24" s="63" t="s">
        <v>240</v>
      </c>
      <c r="B24" s="122"/>
      <c r="C24" s="123"/>
      <c r="D24" s="124"/>
      <c r="E24" s="124"/>
      <c r="F24" s="94">
        <f t="shared" si="1"/>
        <v>0</v>
      </c>
      <c r="G24" s="94">
        <f t="shared" si="2"/>
        <v>0</v>
      </c>
      <c r="H24" s="153"/>
      <c r="I24" s="153"/>
      <c r="J24" s="153"/>
      <c r="K24" s="153"/>
      <c r="L24" s="153"/>
      <c r="M24" s="98"/>
      <c r="O24" s="146" t="s">
        <v>323</v>
      </c>
      <c r="P24" s="135"/>
    </row>
    <row r="25" spans="1:16" ht="15" customHeight="1" x14ac:dyDescent="0.25">
      <c r="A25" s="63" t="s">
        <v>241</v>
      </c>
      <c r="B25" s="122"/>
      <c r="C25" s="123"/>
      <c r="D25" s="124"/>
      <c r="E25" s="124"/>
      <c r="F25" s="94">
        <f t="shared" si="1"/>
        <v>0</v>
      </c>
      <c r="G25" s="94">
        <f t="shared" si="2"/>
        <v>0</v>
      </c>
      <c r="H25" s="153"/>
      <c r="I25" s="153"/>
      <c r="J25" s="153"/>
      <c r="K25" s="153"/>
      <c r="L25" s="153"/>
      <c r="M25" s="98"/>
      <c r="O25" s="146" t="s">
        <v>324</v>
      </c>
      <c r="P25" s="135"/>
    </row>
    <row r="26" spans="1:16" ht="15" customHeight="1" x14ac:dyDescent="0.25">
      <c r="A26" s="63" t="s">
        <v>242</v>
      </c>
      <c r="B26" s="122"/>
      <c r="C26" s="123"/>
      <c r="D26" s="124"/>
      <c r="E26" s="124"/>
      <c r="F26" s="94">
        <f t="shared" si="1"/>
        <v>0</v>
      </c>
      <c r="G26" s="94">
        <f t="shared" si="2"/>
        <v>0</v>
      </c>
      <c r="H26" s="153"/>
      <c r="I26" s="153"/>
      <c r="J26" s="153"/>
      <c r="K26" s="153"/>
      <c r="L26" s="153"/>
      <c r="M26" s="98"/>
      <c r="O26" s="146" t="s">
        <v>325</v>
      </c>
      <c r="P26" s="135"/>
    </row>
    <row r="27" spans="1:16" ht="15" customHeight="1" x14ac:dyDescent="0.25">
      <c r="A27" s="63" t="s">
        <v>243</v>
      </c>
      <c r="B27" s="122"/>
      <c r="C27" s="123"/>
      <c r="D27" s="124"/>
      <c r="E27" s="124"/>
      <c r="F27" s="94">
        <f t="shared" si="1"/>
        <v>0</v>
      </c>
      <c r="G27" s="94">
        <f t="shared" si="2"/>
        <v>0</v>
      </c>
      <c r="H27" s="153"/>
      <c r="I27" s="153"/>
      <c r="J27" s="153"/>
      <c r="K27" s="153"/>
      <c r="L27" s="153"/>
      <c r="M27" s="98"/>
      <c r="O27" s="146" t="s">
        <v>326</v>
      </c>
      <c r="P27" s="135"/>
    </row>
    <row r="28" spans="1:16" ht="15" customHeight="1" x14ac:dyDescent="0.25">
      <c r="A28" s="63" t="s">
        <v>244</v>
      </c>
      <c r="B28" s="122"/>
      <c r="C28" s="123"/>
      <c r="D28" s="124"/>
      <c r="E28" s="124"/>
      <c r="F28" s="94">
        <f t="shared" si="1"/>
        <v>0</v>
      </c>
      <c r="G28" s="94">
        <f t="shared" si="2"/>
        <v>0</v>
      </c>
      <c r="H28" s="153"/>
      <c r="I28" s="153"/>
      <c r="J28" s="153"/>
      <c r="K28" s="153"/>
      <c r="L28" s="153"/>
      <c r="M28" s="98"/>
      <c r="O28" s="146" t="s">
        <v>327</v>
      </c>
      <c r="P28" s="135"/>
    </row>
    <row r="29" spans="1:16" ht="15" customHeight="1" x14ac:dyDescent="0.25">
      <c r="A29" s="63" t="s">
        <v>245</v>
      </c>
      <c r="B29" s="122"/>
      <c r="C29" s="123"/>
      <c r="D29" s="124"/>
      <c r="E29" s="124"/>
      <c r="F29" s="94">
        <f t="shared" si="1"/>
        <v>0</v>
      </c>
      <c r="G29" s="94">
        <f t="shared" si="2"/>
        <v>0</v>
      </c>
      <c r="H29" s="153"/>
      <c r="I29" s="153"/>
      <c r="J29" s="153"/>
      <c r="K29" s="153"/>
      <c r="L29" s="153"/>
      <c r="M29" s="98"/>
      <c r="O29" s="146" t="s">
        <v>328</v>
      </c>
      <c r="P29" s="135"/>
    </row>
    <row r="30" spans="1:16" ht="15" customHeight="1" x14ac:dyDescent="0.25">
      <c r="A30" s="63" t="s">
        <v>246</v>
      </c>
      <c r="B30" s="122"/>
      <c r="C30" s="123"/>
      <c r="D30" s="124"/>
      <c r="E30" s="124"/>
      <c r="F30" s="94">
        <f t="shared" si="1"/>
        <v>0</v>
      </c>
      <c r="G30" s="94">
        <f t="shared" si="2"/>
        <v>0</v>
      </c>
      <c r="H30" s="153"/>
      <c r="I30" s="153"/>
      <c r="J30" s="153"/>
      <c r="K30" s="153"/>
      <c r="L30" s="153"/>
      <c r="M30" s="98"/>
      <c r="O30" s="146" t="s">
        <v>329</v>
      </c>
      <c r="P30" s="135"/>
    </row>
    <row r="31" spans="1:16" ht="15" customHeight="1" x14ac:dyDescent="0.25">
      <c r="A31" s="63">
        <v>21</v>
      </c>
      <c r="B31" s="122"/>
      <c r="C31" s="123"/>
      <c r="D31" s="124"/>
      <c r="E31" s="124"/>
      <c r="F31" s="94">
        <f t="shared" si="1"/>
        <v>0</v>
      </c>
      <c r="G31" s="94">
        <f t="shared" si="2"/>
        <v>0</v>
      </c>
      <c r="H31" s="153"/>
      <c r="I31" s="153"/>
      <c r="J31" s="153"/>
      <c r="K31" s="153"/>
      <c r="L31" s="153"/>
      <c r="M31" s="98"/>
      <c r="O31" s="146" t="s">
        <v>330</v>
      </c>
      <c r="P31" s="135"/>
    </row>
    <row r="32" spans="1:16" ht="15" customHeight="1" x14ac:dyDescent="0.25">
      <c r="A32" s="63">
        <v>22</v>
      </c>
      <c r="B32" s="122"/>
      <c r="C32" s="123"/>
      <c r="D32" s="124"/>
      <c r="E32" s="124"/>
      <c r="F32" s="94">
        <f t="shared" si="1"/>
        <v>0</v>
      </c>
      <c r="G32" s="94">
        <f t="shared" si="2"/>
        <v>0</v>
      </c>
      <c r="H32" s="153"/>
      <c r="I32" s="153"/>
      <c r="J32" s="153"/>
      <c r="K32" s="153"/>
      <c r="L32" s="153"/>
      <c r="M32" s="98"/>
      <c r="O32" s="146" t="s">
        <v>331</v>
      </c>
      <c r="P32" s="135"/>
    </row>
    <row r="33" spans="1:16" ht="15" customHeight="1" x14ac:dyDescent="0.25">
      <c r="A33" s="63">
        <v>23</v>
      </c>
      <c r="B33" s="122"/>
      <c r="C33" s="123"/>
      <c r="D33" s="124"/>
      <c r="E33" s="124"/>
      <c r="F33" s="94">
        <f t="shared" si="1"/>
        <v>0</v>
      </c>
      <c r="G33" s="94">
        <f t="shared" si="2"/>
        <v>0</v>
      </c>
      <c r="H33" s="153"/>
      <c r="I33" s="153"/>
      <c r="J33" s="153"/>
      <c r="K33" s="153"/>
      <c r="L33" s="153"/>
      <c r="M33" s="98"/>
      <c r="O33" s="146" t="s">
        <v>332</v>
      </c>
      <c r="P33" s="135"/>
    </row>
    <row r="34" spans="1:16" ht="15" customHeight="1" x14ac:dyDescent="0.25">
      <c r="A34" s="63">
        <v>24</v>
      </c>
      <c r="B34" s="122"/>
      <c r="C34" s="123"/>
      <c r="D34" s="124"/>
      <c r="E34" s="124"/>
      <c r="F34" s="94">
        <f t="shared" si="1"/>
        <v>0</v>
      </c>
      <c r="G34" s="94">
        <f t="shared" si="2"/>
        <v>0</v>
      </c>
      <c r="H34" s="153"/>
      <c r="I34" s="153"/>
      <c r="J34" s="153"/>
      <c r="K34" s="153"/>
      <c r="L34" s="153"/>
      <c r="M34" s="98"/>
      <c r="O34" s="146" t="s">
        <v>333</v>
      </c>
      <c r="P34" s="135"/>
    </row>
    <row r="35" spans="1:16" ht="15" customHeight="1" x14ac:dyDescent="0.25">
      <c r="A35" s="63">
        <v>25</v>
      </c>
      <c r="B35" s="122"/>
      <c r="C35" s="123"/>
      <c r="D35" s="124"/>
      <c r="E35" s="124"/>
      <c r="F35" s="94">
        <f t="shared" si="1"/>
        <v>0</v>
      </c>
      <c r="G35" s="94">
        <f t="shared" si="2"/>
        <v>0</v>
      </c>
      <c r="H35" s="153"/>
      <c r="I35" s="153"/>
      <c r="J35" s="153"/>
      <c r="K35" s="153"/>
      <c r="L35" s="153"/>
      <c r="M35" s="98"/>
      <c r="O35" s="146" t="s">
        <v>334</v>
      </c>
      <c r="P35" s="135"/>
    </row>
    <row r="36" spans="1:16" ht="15" customHeight="1" x14ac:dyDescent="0.25">
      <c r="A36" s="63">
        <v>26</v>
      </c>
      <c r="B36" s="122"/>
      <c r="C36" s="123"/>
      <c r="D36" s="124"/>
      <c r="E36" s="124"/>
      <c r="F36" s="94">
        <f t="shared" si="1"/>
        <v>0</v>
      </c>
      <c r="G36" s="94">
        <f t="shared" si="2"/>
        <v>0</v>
      </c>
      <c r="H36" s="153"/>
      <c r="I36" s="153"/>
      <c r="J36" s="153"/>
      <c r="K36" s="153"/>
      <c r="L36" s="153"/>
      <c r="M36" s="98"/>
      <c r="O36" s="146" t="s">
        <v>335</v>
      </c>
      <c r="P36" s="135"/>
    </row>
    <row r="37" spans="1:16" ht="15" customHeight="1" x14ac:dyDescent="0.25">
      <c r="A37" s="63">
        <v>27</v>
      </c>
      <c r="B37" s="122"/>
      <c r="C37" s="123"/>
      <c r="D37" s="124"/>
      <c r="E37" s="124"/>
      <c r="F37" s="94">
        <f t="shared" si="1"/>
        <v>0</v>
      </c>
      <c r="G37" s="94">
        <f t="shared" si="2"/>
        <v>0</v>
      </c>
      <c r="H37" s="153"/>
      <c r="I37" s="153"/>
      <c r="J37" s="153"/>
      <c r="K37" s="153"/>
      <c r="L37" s="153"/>
      <c r="M37" s="98"/>
      <c r="O37" s="146" t="s">
        <v>336</v>
      </c>
      <c r="P37" s="135"/>
    </row>
    <row r="38" spans="1:16" ht="15" customHeight="1" x14ac:dyDescent="0.25">
      <c r="A38" s="63">
        <v>28</v>
      </c>
      <c r="B38" s="122"/>
      <c r="C38" s="123"/>
      <c r="D38" s="124"/>
      <c r="E38" s="124"/>
      <c r="F38" s="94">
        <f t="shared" si="1"/>
        <v>0</v>
      </c>
      <c r="G38" s="94">
        <f t="shared" si="2"/>
        <v>0</v>
      </c>
      <c r="H38" s="153"/>
      <c r="I38" s="153"/>
      <c r="J38" s="153"/>
      <c r="K38" s="153"/>
      <c r="L38" s="153"/>
      <c r="M38" s="98"/>
      <c r="O38" s="146" t="s">
        <v>337</v>
      </c>
      <c r="P38" s="135"/>
    </row>
    <row r="39" spans="1:16" ht="15" customHeight="1" x14ac:dyDescent="0.25">
      <c r="A39" s="63">
        <v>29</v>
      </c>
      <c r="B39" s="122"/>
      <c r="C39" s="123"/>
      <c r="D39" s="124"/>
      <c r="E39" s="124"/>
      <c r="F39" s="94">
        <f t="shared" si="1"/>
        <v>0</v>
      </c>
      <c r="G39" s="94">
        <f t="shared" si="2"/>
        <v>0</v>
      </c>
      <c r="H39" s="153"/>
      <c r="I39" s="153"/>
      <c r="J39" s="153"/>
      <c r="K39" s="153"/>
      <c r="L39" s="153"/>
      <c r="M39" s="98"/>
      <c r="O39" s="146" t="s">
        <v>338</v>
      </c>
      <c r="P39" s="135"/>
    </row>
    <row r="40" spans="1:16" ht="15" customHeight="1" thickBot="1" x14ac:dyDescent="0.3">
      <c r="A40" s="70">
        <v>30</v>
      </c>
      <c r="B40" s="125"/>
      <c r="C40" s="126"/>
      <c r="D40" s="127"/>
      <c r="E40" s="127"/>
      <c r="F40" s="178">
        <f>ROUND(SUM(H40,J40,L40),0)</f>
        <v>0</v>
      </c>
      <c r="G40" s="178">
        <f>ROUND(SUM(I40,K40,M40),0)</f>
        <v>0</v>
      </c>
      <c r="H40" s="154"/>
      <c r="I40" s="154"/>
      <c r="J40" s="154"/>
      <c r="K40" s="154"/>
      <c r="L40" s="154"/>
      <c r="M40" s="95"/>
      <c r="O40" s="146" t="s">
        <v>339</v>
      </c>
      <c r="P40" s="135"/>
    </row>
    <row r="41" spans="1:16" ht="15" customHeight="1" thickTop="1" x14ac:dyDescent="0.25">
      <c r="O41" s="146" t="s">
        <v>340</v>
      </c>
      <c r="P41" s="135"/>
    </row>
    <row r="42" spans="1:16" ht="15" customHeight="1" x14ac:dyDescent="0.25">
      <c r="A42" s="354" t="s">
        <v>256</v>
      </c>
      <c r="B42" s="354"/>
      <c r="C42" s="354"/>
      <c r="D42" s="354"/>
      <c r="E42" s="354"/>
      <c r="F42" s="354"/>
      <c r="G42" s="354"/>
      <c r="H42" s="354"/>
      <c r="I42" s="354"/>
      <c r="J42" s="354"/>
      <c r="K42" s="354"/>
      <c r="L42" s="354"/>
      <c r="M42" s="354"/>
      <c r="O42" s="146" t="s">
        <v>341</v>
      </c>
      <c r="P42" s="135"/>
    </row>
    <row r="43" spans="1:16" ht="8.25" customHeight="1" x14ac:dyDescent="0.25">
      <c r="A43" s="128"/>
      <c r="B43" s="128"/>
      <c r="C43" s="128"/>
      <c r="D43" s="128"/>
      <c r="E43" s="128"/>
      <c r="F43" s="128"/>
      <c r="G43" s="128"/>
      <c r="H43" s="128"/>
      <c r="I43" s="128"/>
      <c r="J43" s="128"/>
      <c r="K43" s="128"/>
      <c r="L43" s="128"/>
      <c r="M43" s="128"/>
      <c r="O43" s="146" t="s">
        <v>342</v>
      </c>
      <c r="P43" s="135"/>
    </row>
    <row r="44" spans="1:16" ht="15" customHeight="1" x14ac:dyDescent="0.25">
      <c r="A44" s="294" t="s">
        <v>257</v>
      </c>
      <c r="B44" s="294"/>
      <c r="C44" s="294"/>
      <c r="D44" s="294"/>
      <c r="E44" s="294"/>
      <c r="F44" s="294"/>
      <c r="G44" s="294"/>
      <c r="H44" s="294"/>
      <c r="I44" s="294"/>
      <c r="J44" s="294"/>
      <c r="K44" s="294"/>
      <c r="L44" s="294"/>
      <c r="M44" s="294"/>
      <c r="O44" s="146" t="s">
        <v>343</v>
      </c>
      <c r="P44" s="135"/>
    </row>
    <row r="45" spans="1:16" ht="8.25" customHeight="1" x14ac:dyDescent="0.25">
      <c r="A45" s="77"/>
      <c r="B45" s="77"/>
      <c r="C45" s="77"/>
      <c r="D45" s="77"/>
      <c r="E45" s="77"/>
      <c r="F45" s="77"/>
      <c r="G45" s="77"/>
      <c r="H45" s="77"/>
      <c r="I45" s="77"/>
      <c r="J45" s="77"/>
      <c r="K45" s="77"/>
      <c r="L45" s="77"/>
      <c r="M45" s="77"/>
      <c r="O45" s="146" t="s">
        <v>344</v>
      </c>
      <c r="P45" s="135"/>
    </row>
    <row r="46" spans="1:16" ht="15" customHeight="1" x14ac:dyDescent="0.25">
      <c r="A46" s="355" t="s">
        <v>258</v>
      </c>
      <c r="B46" s="355"/>
      <c r="C46" s="355"/>
      <c r="D46" s="355"/>
      <c r="E46" s="355"/>
      <c r="F46" s="355"/>
      <c r="G46" s="355"/>
      <c r="H46" s="355"/>
      <c r="I46" s="355"/>
      <c r="J46" s="355"/>
      <c r="K46" s="355"/>
      <c r="L46" s="355"/>
      <c r="M46" s="355"/>
      <c r="O46" s="146" t="s">
        <v>345</v>
      </c>
      <c r="P46" s="135"/>
    </row>
    <row r="47" spans="1:16" ht="8.25" customHeight="1" x14ac:dyDescent="0.25">
      <c r="A47" s="129"/>
      <c r="B47" s="128"/>
      <c r="C47" s="128"/>
      <c r="D47" s="128"/>
      <c r="E47" s="128"/>
      <c r="F47" s="128"/>
      <c r="G47" s="128"/>
      <c r="H47" s="128"/>
      <c r="I47" s="128"/>
      <c r="J47" s="128"/>
      <c r="K47" s="128"/>
      <c r="L47" s="128"/>
      <c r="M47" s="128"/>
      <c r="O47" s="146" t="s">
        <v>346</v>
      </c>
      <c r="P47" s="135"/>
    </row>
    <row r="48" spans="1:16" ht="15" customHeight="1" x14ac:dyDescent="0.25">
      <c r="A48" s="356" t="s">
        <v>259</v>
      </c>
      <c r="B48" s="356"/>
      <c r="C48" s="356"/>
      <c r="D48" s="356"/>
      <c r="E48" s="356"/>
      <c r="F48" s="356"/>
      <c r="G48" s="356"/>
      <c r="H48" s="356"/>
      <c r="I48" s="356"/>
      <c r="J48" s="356"/>
      <c r="K48" s="356"/>
      <c r="L48" s="356"/>
      <c r="M48" s="356"/>
      <c r="O48" s="146" t="s">
        <v>347</v>
      </c>
      <c r="P48" s="135"/>
    </row>
    <row r="49" spans="1:16" ht="8.25" customHeight="1" x14ac:dyDescent="0.25">
      <c r="A49" s="128"/>
      <c r="B49" s="128"/>
      <c r="C49" s="128"/>
      <c r="D49" s="128"/>
      <c r="E49" s="128"/>
      <c r="F49" s="128"/>
      <c r="G49" s="128"/>
      <c r="H49" s="128"/>
      <c r="I49" s="128"/>
      <c r="J49" s="128"/>
      <c r="K49" s="128"/>
      <c r="L49" s="128"/>
      <c r="M49" s="128"/>
      <c r="O49" s="146" t="s">
        <v>348</v>
      </c>
      <c r="P49" s="135"/>
    </row>
    <row r="50" spans="1:16" ht="15" customHeight="1" x14ac:dyDescent="0.25">
      <c r="A50" s="294" t="s">
        <v>247</v>
      </c>
      <c r="B50" s="294"/>
      <c r="C50" s="294"/>
      <c r="D50" s="294"/>
      <c r="E50" s="294"/>
      <c r="F50" s="294"/>
      <c r="G50" s="294"/>
      <c r="H50" s="294"/>
      <c r="I50" s="294"/>
      <c r="J50" s="294"/>
      <c r="K50" s="294"/>
      <c r="L50" s="294"/>
      <c r="M50" s="294"/>
      <c r="O50" s="146" t="s">
        <v>349</v>
      </c>
      <c r="P50" s="135"/>
    </row>
    <row r="51" spans="1:16" ht="8.25" customHeight="1" x14ac:dyDescent="0.25">
      <c r="A51" s="294"/>
      <c r="B51" s="294"/>
      <c r="C51" s="294"/>
      <c r="D51" s="294"/>
      <c r="E51" s="294"/>
      <c r="F51" s="294"/>
      <c r="G51" s="294"/>
      <c r="H51" s="294"/>
      <c r="I51" s="294"/>
      <c r="J51" s="294"/>
      <c r="K51" s="294"/>
      <c r="L51" s="294"/>
      <c r="M51" s="294"/>
      <c r="O51" s="146" t="s">
        <v>350</v>
      </c>
      <c r="P51" s="135"/>
    </row>
    <row r="52" spans="1:16" ht="15" customHeight="1" x14ac:dyDescent="0.25">
      <c r="A52" s="294" t="s">
        <v>271</v>
      </c>
      <c r="B52" s="294"/>
      <c r="C52" s="294"/>
      <c r="D52" s="294"/>
      <c r="E52" s="294"/>
      <c r="F52" s="294"/>
      <c r="G52" s="294"/>
      <c r="H52" s="294"/>
      <c r="I52" s="294"/>
      <c r="J52" s="294"/>
      <c r="K52" s="294"/>
      <c r="L52" s="294"/>
      <c r="M52" s="294"/>
      <c r="O52" s="146" t="s">
        <v>351</v>
      </c>
      <c r="P52" s="135"/>
    </row>
    <row r="53" spans="1:16" ht="15" hidden="1" x14ac:dyDescent="0.25">
      <c r="O53" s="146" t="s">
        <v>352</v>
      </c>
      <c r="P53" s="135"/>
    </row>
    <row r="54" spans="1:16" ht="15" hidden="1" x14ac:dyDescent="0.25">
      <c r="O54" s="146" t="s">
        <v>353</v>
      </c>
      <c r="P54" s="135"/>
    </row>
    <row r="55" spans="1:16" ht="15" hidden="1" x14ac:dyDescent="0.25">
      <c r="O55" s="146" t="s">
        <v>354</v>
      </c>
      <c r="P55" s="135"/>
    </row>
    <row r="56" spans="1:16" ht="15" hidden="1" x14ac:dyDescent="0.25">
      <c r="O56" s="146" t="s">
        <v>355</v>
      </c>
      <c r="P56" s="135"/>
    </row>
    <row r="57" spans="1:16" ht="15" hidden="1" x14ac:dyDescent="0.25">
      <c r="O57" s="146" t="s">
        <v>356</v>
      </c>
      <c r="P57" s="135"/>
    </row>
    <row r="58" spans="1:16" ht="15" hidden="1" x14ac:dyDescent="0.25">
      <c r="O58" s="146" t="s">
        <v>357</v>
      </c>
      <c r="P58" s="135"/>
    </row>
    <row r="59" spans="1:16" ht="15" hidden="1" x14ac:dyDescent="0.25">
      <c r="O59" s="146" t="s">
        <v>358</v>
      </c>
      <c r="P59" s="135"/>
    </row>
    <row r="60" spans="1:16" ht="15" hidden="1" x14ac:dyDescent="0.25">
      <c r="O60" s="146" t="s">
        <v>359</v>
      </c>
      <c r="P60" s="135"/>
    </row>
    <row r="61" spans="1:16" ht="15" hidden="1" x14ac:dyDescent="0.25">
      <c r="O61" s="146" t="s">
        <v>360</v>
      </c>
      <c r="P61" s="135"/>
    </row>
    <row r="62" spans="1:16" ht="15" hidden="1" x14ac:dyDescent="0.25">
      <c r="O62" s="146" t="s">
        <v>361</v>
      </c>
      <c r="P62" s="135"/>
    </row>
    <row r="63" spans="1:16" ht="15" hidden="1" x14ac:dyDescent="0.25">
      <c r="O63" s="146" t="s">
        <v>362</v>
      </c>
      <c r="P63" s="135"/>
    </row>
    <row r="64" spans="1:16" ht="15" hidden="1" x14ac:dyDescent="0.25">
      <c r="O64" s="146" t="s">
        <v>363</v>
      </c>
      <c r="P64" s="135"/>
    </row>
    <row r="65" spans="15:16" ht="15" hidden="1" x14ac:dyDescent="0.25">
      <c r="O65" s="146" t="s">
        <v>364</v>
      </c>
      <c r="P65" s="135"/>
    </row>
    <row r="66" spans="15:16" ht="15" hidden="1" x14ac:dyDescent="0.25">
      <c r="O66" s="146" t="s">
        <v>365</v>
      </c>
      <c r="P66" s="135"/>
    </row>
    <row r="67" spans="15:16" ht="15" hidden="1" x14ac:dyDescent="0.25">
      <c r="O67" s="146" t="s">
        <v>366</v>
      </c>
      <c r="P67" s="135"/>
    </row>
    <row r="68" spans="15:16" ht="15" hidden="1" x14ac:dyDescent="0.25">
      <c r="O68" s="146" t="s">
        <v>367</v>
      </c>
      <c r="P68" s="135"/>
    </row>
    <row r="69" spans="15:16" ht="15" hidden="1" x14ac:dyDescent="0.25">
      <c r="O69" s="146" t="s">
        <v>368</v>
      </c>
      <c r="P69" s="135"/>
    </row>
    <row r="70" spans="15:16" ht="15" hidden="1" x14ac:dyDescent="0.25">
      <c r="O70" s="146" t="s">
        <v>369</v>
      </c>
      <c r="P70" s="135"/>
    </row>
    <row r="71" spans="15:16" ht="15" hidden="1" x14ac:dyDescent="0.25">
      <c r="O71" s="146" t="s">
        <v>370</v>
      </c>
      <c r="P71" s="135"/>
    </row>
    <row r="72" spans="15:16" ht="15" hidden="1" x14ac:dyDescent="0.25">
      <c r="O72" s="146" t="s">
        <v>371</v>
      </c>
      <c r="P72" s="135"/>
    </row>
    <row r="73" spans="15:16" ht="15" hidden="1" x14ac:dyDescent="0.25">
      <c r="O73" s="146" t="s">
        <v>372</v>
      </c>
      <c r="P73" s="135"/>
    </row>
    <row r="74" spans="15:16" ht="15" hidden="1" x14ac:dyDescent="0.25">
      <c r="O74" s="146" t="s">
        <v>373</v>
      </c>
      <c r="P74" s="135"/>
    </row>
    <row r="75" spans="15:16" ht="15" hidden="1" x14ac:dyDescent="0.25">
      <c r="O75" s="146" t="s">
        <v>374</v>
      </c>
      <c r="P75" s="135"/>
    </row>
    <row r="76" spans="15:16" ht="15" hidden="1" x14ac:dyDescent="0.25">
      <c r="O76" s="146" t="s">
        <v>375</v>
      </c>
      <c r="P76" s="135"/>
    </row>
    <row r="77" spans="15:16" ht="15" hidden="1" x14ac:dyDescent="0.25">
      <c r="O77" s="146" t="s">
        <v>376</v>
      </c>
      <c r="P77" s="135"/>
    </row>
    <row r="78" spans="15:16" ht="15" hidden="1" x14ac:dyDescent="0.25">
      <c r="O78" s="146" t="s">
        <v>377</v>
      </c>
    </row>
    <row r="79" spans="15:16" ht="15" hidden="1" x14ac:dyDescent="0.25">
      <c r="O79" s="146" t="s">
        <v>378</v>
      </c>
    </row>
    <row r="80" spans="15:16" ht="15" hidden="1" x14ac:dyDescent="0.25">
      <c r="O80" s="146" t="s">
        <v>379</v>
      </c>
    </row>
    <row r="81" spans="15:15" ht="15" hidden="1" x14ac:dyDescent="0.25">
      <c r="O81" s="146" t="s">
        <v>380</v>
      </c>
    </row>
    <row r="82" spans="15:15" hidden="1" x14ac:dyDescent="0.2">
      <c r="O82" s="133" t="s">
        <v>381</v>
      </c>
    </row>
  </sheetData>
  <sheetProtection algorithmName="SHA-512" hashValue="UMXLsJh/lMUlSrhkuaWQtS3bcCbn+dDnHbL66WNE2IBEXF7uIwZNl9zEY/iWy3Yx/vdeZmvgf6pcniDrfaducA==" saltValue="MEnstkJ74NQnTmsgAKyawQ==" spinCount="100000" sheet="1" objects="1" scenarios="1"/>
  <mergeCells count="24">
    <mergeCell ref="A52:M52"/>
    <mergeCell ref="L3:M6"/>
    <mergeCell ref="H7:H9"/>
    <mergeCell ref="I7:I9"/>
    <mergeCell ref="J7:J9"/>
    <mergeCell ref="K7:K9"/>
    <mergeCell ref="L7:L9"/>
    <mergeCell ref="M7:M9"/>
    <mergeCell ref="A42:M42"/>
    <mergeCell ref="A44:M44"/>
    <mergeCell ref="A46:M46"/>
    <mergeCell ref="A48:M48"/>
    <mergeCell ref="A50:M50"/>
    <mergeCell ref="A51:M51"/>
    <mergeCell ref="A2:M2"/>
    <mergeCell ref="A3:A9"/>
    <mergeCell ref="B3:B9"/>
    <mergeCell ref="C3:C9"/>
    <mergeCell ref="D3:D9"/>
    <mergeCell ref="E3:E9"/>
    <mergeCell ref="F3:F9"/>
    <mergeCell ref="G3:G9"/>
    <mergeCell ref="H3:I6"/>
    <mergeCell ref="J3:K6"/>
  </mergeCells>
  <conditionalFormatting sqref="G11">
    <cfRule type="cellIs" dxfId="2" priority="1" operator="equal">
      <formula>0</formula>
    </cfRule>
  </conditionalFormatting>
  <dataValidations count="4">
    <dataValidation type="whole" allowBlank="1" showErrorMessage="1" errorTitle="Greška" error="Unesite broj:  0 - 9999" prompt="Unesite broj:  0 - 9999" sqref="H12:H40 J12:J40 L12:L40" xr:uid="{00000000-0002-0000-0900-000000000000}">
      <formula1>0</formula1>
      <formula2>9999</formula2>
    </dataValidation>
    <dataValidation type="whole" allowBlank="1" showErrorMessage="1" errorTitle="Greška" error="Unesite broj:  0 - 999999" prompt="Unesite broj:  0 - 999999" sqref="I12:I40 K12:K40 M12:M40" xr:uid="{00000000-0002-0000-0900-000001000000}">
      <formula1>0</formula1>
      <formula2>999999</formula2>
    </dataValidation>
    <dataValidation type="list" allowBlank="1" showErrorMessage="1" error="Odaberite društveno-ekonomski cilj" sqref="E12:E40" xr:uid="{00000000-0002-0000-0900-000002000000}">
      <formula1>$P$4:$P$16</formula1>
    </dataValidation>
    <dataValidation type="list" allowBlank="1" showErrorMessage="1" error="Odaberite polje znanosti" sqref="D12:D40" xr:uid="{00000000-0002-0000-0900-000003000000}">
      <formula1>$O$4:$O$82</formula1>
    </dataValidation>
  </dataValidations>
  <pageMargins left="0.15748031496062992" right="0.15748031496062992" top="0.39370078740157483" bottom="0.39370078740157483" header="0.51181102362204722" footer="0.51181102362204722"/>
  <pageSetup paperSize="9" scale="70" fitToHeight="0" orientation="landscape" blackAndWhite="1" r:id="rId1"/>
  <headerFooter alignWithMargins="0">
    <oddFooter>&amp;C&amp;F - &amp;A - str &amp;P /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2" operator="notEqual" id="{2B95E3AB-875B-4350-8D78-A43460095E4E}">
            <xm:f>'Tablica 7.'!$E$5</xm:f>
            <x14:dxf>
              <fill>
                <patternFill>
                  <bgColor rgb="FFFF0000"/>
                </patternFill>
              </fill>
            </x14:dxf>
          </x14:cfRule>
          <x14:cfRule type="cellIs" priority="3" operator="notEqual" id="{B38DB902-7A8F-4D4B-8134-5FA49075FB6A}">
            <xm:f>'Tablica 8.'!$E$5</xm:f>
            <x14:dxf>
              <fill>
                <patternFill>
                  <bgColor rgb="FFFF0000"/>
                </patternFill>
              </fill>
            </x14:dxf>
          </x14:cfRule>
          <xm:sqref>G11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24"/>
  <sheetViews>
    <sheetView showGridLines="0" zoomScaleNormal="100" workbookViewId="0"/>
  </sheetViews>
  <sheetFormatPr defaultColWidth="0" defaultRowHeight="13.7" customHeight="1" zeroHeight="1" x14ac:dyDescent="0.2"/>
  <cols>
    <col min="1" max="1" width="9.140625" style="29" customWidth="1"/>
    <col min="2" max="2" width="48.28515625" style="29" customWidth="1"/>
    <col min="3" max="3" width="25.7109375" style="29" customWidth="1"/>
    <col min="4" max="4" width="0.7109375" style="29" customWidth="1"/>
    <col min="5" max="5" width="28" style="29" hidden="1" customWidth="1"/>
    <col min="6" max="16384" width="9.140625" style="29" hidden="1"/>
  </cols>
  <sheetData>
    <row r="1" spans="1:3" s="59" customFormat="1" ht="15" customHeight="1" x14ac:dyDescent="0.25">
      <c r="C1" s="60">
        <v>11</v>
      </c>
    </row>
    <row r="2" spans="1:3" s="59" customFormat="1" ht="17.25" customHeight="1" thickBot="1" x14ac:dyDescent="0.3">
      <c r="A2" s="238" t="s">
        <v>300</v>
      </c>
      <c r="B2" s="238"/>
      <c r="C2" s="238"/>
    </row>
    <row r="3" spans="1:3" ht="13.7" customHeight="1" thickTop="1" x14ac:dyDescent="0.2">
      <c r="A3" s="357" t="s">
        <v>44</v>
      </c>
      <c r="B3" s="260"/>
      <c r="C3" s="360"/>
    </row>
    <row r="4" spans="1:3" ht="13.7" customHeight="1" x14ac:dyDescent="0.2">
      <c r="A4" s="358"/>
      <c r="B4" s="261"/>
      <c r="C4" s="361"/>
    </row>
    <row r="5" spans="1:3" ht="21" customHeight="1" x14ac:dyDescent="0.2">
      <c r="A5" s="359"/>
      <c r="B5" s="262"/>
      <c r="C5" s="362"/>
    </row>
    <row r="6" spans="1:3" ht="13.7" customHeight="1" x14ac:dyDescent="0.2">
      <c r="A6" s="33">
        <v>1</v>
      </c>
      <c r="B6" s="62">
        <v>2</v>
      </c>
      <c r="C6" s="130">
        <v>3</v>
      </c>
    </row>
    <row r="7" spans="1:3" ht="15" customHeight="1" x14ac:dyDescent="0.2">
      <c r="A7" s="36">
        <v>1</v>
      </c>
      <c r="B7" s="131" t="s">
        <v>269</v>
      </c>
      <c r="C7" s="179">
        <f>ROUND(SUM(C8,C14),0)</f>
        <v>0</v>
      </c>
    </row>
    <row r="8" spans="1:3" ht="15" customHeight="1" x14ac:dyDescent="0.2">
      <c r="A8" s="36">
        <v>2</v>
      </c>
      <c r="B8" s="132" t="s">
        <v>248</v>
      </c>
      <c r="C8" s="179">
        <f>ROUND(SUM(C9:C13),0)</f>
        <v>0</v>
      </c>
    </row>
    <row r="9" spans="1:3" ht="15" customHeight="1" x14ac:dyDescent="0.2">
      <c r="A9" s="36">
        <v>3</v>
      </c>
      <c r="B9" s="164" t="s">
        <v>262</v>
      </c>
      <c r="C9" s="161"/>
    </row>
    <row r="10" spans="1:3" ht="15" customHeight="1" x14ac:dyDescent="0.2">
      <c r="A10" s="36">
        <v>4</v>
      </c>
      <c r="B10" s="164" t="s">
        <v>263</v>
      </c>
      <c r="C10" s="161"/>
    </row>
    <row r="11" spans="1:3" ht="15" customHeight="1" x14ac:dyDescent="0.2">
      <c r="A11" s="36">
        <v>5</v>
      </c>
      <c r="B11" s="181" t="s">
        <v>264</v>
      </c>
      <c r="C11" s="161"/>
    </row>
    <row r="12" spans="1:3" ht="15" customHeight="1" x14ac:dyDescent="0.2">
      <c r="A12" s="36">
        <v>6</v>
      </c>
      <c r="B12" s="164" t="s">
        <v>265</v>
      </c>
      <c r="C12" s="161"/>
    </row>
    <row r="13" spans="1:3" ht="15" customHeight="1" x14ac:dyDescent="0.2">
      <c r="A13" s="36">
        <v>7</v>
      </c>
      <c r="B13" s="164" t="s">
        <v>266</v>
      </c>
      <c r="C13" s="161"/>
    </row>
    <row r="14" spans="1:3" ht="15" customHeight="1" x14ac:dyDescent="0.2">
      <c r="A14" s="36">
        <v>8</v>
      </c>
      <c r="B14" s="132" t="s">
        <v>249</v>
      </c>
      <c r="C14" s="179">
        <f>ROUND(SUM(C15:C20),0)</f>
        <v>0</v>
      </c>
    </row>
    <row r="15" spans="1:3" ht="15" customHeight="1" x14ac:dyDescent="0.2">
      <c r="A15" s="36">
        <v>9</v>
      </c>
      <c r="B15" s="164" t="s">
        <v>262</v>
      </c>
      <c r="C15" s="161"/>
    </row>
    <row r="16" spans="1:3" ht="15" customHeight="1" x14ac:dyDescent="0.2">
      <c r="A16" s="36">
        <v>10</v>
      </c>
      <c r="B16" s="164" t="s">
        <v>267</v>
      </c>
      <c r="C16" s="161"/>
    </row>
    <row r="17" spans="1:3" ht="15" customHeight="1" x14ac:dyDescent="0.2">
      <c r="A17" s="36">
        <v>11</v>
      </c>
      <c r="B17" s="181" t="s">
        <v>264</v>
      </c>
      <c r="C17" s="161"/>
    </row>
    <row r="18" spans="1:3" ht="15" customHeight="1" x14ac:dyDescent="0.2">
      <c r="A18" s="36">
        <v>12</v>
      </c>
      <c r="B18" s="164" t="s">
        <v>265</v>
      </c>
      <c r="C18" s="161"/>
    </row>
    <row r="19" spans="1:3" ht="15" customHeight="1" x14ac:dyDescent="0.2">
      <c r="A19" s="36">
        <v>13</v>
      </c>
      <c r="B19" s="164" t="s">
        <v>266</v>
      </c>
      <c r="C19" s="161"/>
    </row>
    <row r="20" spans="1:3" ht="15" customHeight="1" thickBot="1" x14ac:dyDescent="0.25">
      <c r="A20" s="39">
        <v>14</v>
      </c>
      <c r="B20" s="182" t="s">
        <v>268</v>
      </c>
      <c r="C20" s="162"/>
    </row>
    <row r="21" spans="1:3" ht="15" customHeight="1" thickTop="1" x14ac:dyDescent="0.2">
      <c r="A21" s="71"/>
      <c r="B21" s="71"/>
      <c r="C21" s="71"/>
    </row>
    <row r="22" spans="1:3" ht="63.95" customHeight="1" x14ac:dyDescent="0.2">
      <c r="A22" s="253" t="s">
        <v>281</v>
      </c>
      <c r="B22" s="253"/>
      <c r="C22" s="253"/>
    </row>
    <row r="23" spans="1:3" ht="8.25" customHeight="1" x14ac:dyDescent="0.2">
      <c r="A23" s="43"/>
      <c r="B23" s="43"/>
      <c r="C23" s="43"/>
    </row>
    <row r="24" spans="1:3" ht="15" customHeight="1" x14ac:dyDescent="0.2">
      <c r="A24" s="293" t="s">
        <v>261</v>
      </c>
      <c r="B24" s="293"/>
      <c r="C24" s="293"/>
    </row>
  </sheetData>
  <sheetProtection algorithmName="SHA-512" hashValue="BnOG1s3y3KqKbOTMwhupnB6MaGunuqIcaKzJrRCz9cNhY0uEN7Nr7wgPR38aVSr1GXFPCyw9+T1Fq7k1mjlTCw==" saltValue="Emvk7/VUGTZSWVhb2aLRiA==" spinCount="100000" sheet="1" objects="1" scenarios="1"/>
  <mergeCells count="6">
    <mergeCell ref="A24:C24"/>
    <mergeCell ref="A2:C2"/>
    <mergeCell ref="A3:A5"/>
    <mergeCell ref="B3:B5"/>
    <mergeCell ref="C3:C5"/>
    <mergeCell ref="A22:C22"/>
  </mergeCells>
  <dataValidations count="1">
    <dataValidation type="whole" allowBlank="1" showErrorMessage="1" errorTitle="Greška" error="Unesite broj:  0 - 999999" prompt="Unesite broj:  0 - 999999" sqref="C9:C13 C15:C20" xr:uid="{00000000-0002-0000-0A00-000000000000}">
      <formula1>0</formula1>
      <formula2>999999</formula2>
    </dataValidation>
  </dataValidations>
  <pageMargins left="0.31496062992125984" right="0.31496062992125984" top="0.35433070866141736" bottom="0.35433070866141736" header="0.31496062992125984" footer="0.31496062992125984"/>
  <pageSetup paperSize="9" fitToHeight="0" orientation="landscape" blackAndWhite="1" r:id="rId1"/>
  <headerFooter alignWithMargins="0">
    <oddFooter>&amp;C&amp;F - &amp;A - str &amp;P /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pageSetUpPr fitToPage="1"/>
  </sheetPr>
  <dimension ref="A1:O36"/>
  <sheetViews>
    <sheetView showGridLines="0" zoomScaleNormal="100" workbookViewId="0">
      <selection activeCell="B3" sqref="B3:N23"/>
    </sheetView>
  </sheetViews>
  <sheetFormatPr defaultColWidth="0" defaultRowHeight="12.75" zeroHeight="1" x14ac:dyDescent="0.2"/>
  <cols>
    <col min="1" max="1" width="5.140625" style="26" customWidth="1"/>
    <col min="2" max="14" width="9.140625" style="26" customWidth="1"/>
    <col min="15" max="15" width="5.140625" style="26" customWidth="1"/>
    <col min="16" max="16384" width="9.140625" style="26" hidden="1"/>
  </cols>
  <sheetData>
    <row r="1" spans="1:15" ht="12.75" customHeight="1" x14ac:dyDescent="0.25">
      <c r="A1" s="136"/>
      <c r="B1" s="136"/>
      <c r="C1" s="136"/>
      <c r="D1" s="136"/>
      <c r="E1" s="136"/>
      <c r="F1" s="136"/>
      <c r="G1" s="136"/>
      <c r="H1" s="136"/>
      <c r="I1" s="136"/>
      <c r="J1" s="136"/>
      <c r="K1" s="136"/>
      <c r="L1" s="136"/>
      <c r="M1" s="136"/>
      <c r="N1" s="136"/>
      <c r="O1" s="136"/>
    </row>
    <row r="2" spans="1:15" ht="12.75" customHeight="1" x14ac:dyDescent="0.25">
      <c r="A2" s="136"/>
      <c r="B2" s="137" t="s">
        <v>36</v>
      </c>
      <c r="C2" s="136"/>
      <c r="D2" s="136"/>
      <c r="E2" s="136"/>
      <c r="F2" s="136"/>
      <c r="G2" s="136"/>
      <c r="H2" s="136"/>
      <c r="I2" s="136"/>
      <c r="J2" s="136"/>
      <c r="K2" s="136"/>
      <c r="L2" s="136"/>
      <c r="M2" s="136"/>
      <c r="N2" s="136"/>
      <c r="O2" s="136"/>
    </row>
    <row r="3" spans="1:15" x14ac:dyDescent="0.2">
      <c r="A3" s="138"/>
      <c r="B3" s="364"/>
      <c r="C3" s="365"/>
      <c r="D3" s="365"/>
      <c r="E3" s="365"/>
      <c r="F3" s="365"/>
      <c r="G3" s="365"/>
      <c r="H3" s="365"/>
      <c r="I3" s="365"/>
      <c r="J3" s="365"/>
      <c r="K3" s="365"/>
      <c r="L3" s="365"/>
      <c r="M3" s="365"/>
      <c r="N3" s="365"/>
      <c r="O3" s="138"/>
    </row>
    <row r="4" spans="1:15" x14ac:dyDescent="0.2">
      <c r="A4" s="138"/>
      <c r="B4" s="365"/>
      <c r="C4" s="365"/>
      <c r="D4" s="365"/>
      <c r="E4" s="365"/>
      <c r="F4" s="365"/>
      <c r="G4" s="365"/>
      <c r="H4" s="365"/>
      <c r="I4" s="365"/>
      <c r="J4" s="365"/>
      <c r="K4" s="365"/>
      <c r="L4" s="365"/>
      <c r="M4" s="365"/>
      <c r="N4" s="365"/>
      <c r="O4" s="138"/>
    </row>
    <row r="5" spans="1:15" x14ac:dyDescent="0.2">
      <c r="A5" s="138"/>
      <c r="B5" s="365"/>
      <c r="C5" s="365"/>
      <c r="D5" s="365"/>
      <c r="E5" s="365"/>
      <c r="F5" s="365"/>
      <c r="G5" s="365"/>
      <c r="H5" s="365"/>
      <c r="I5" s="365"/>
      <c r="J5" s="365"/>
      <c r="K5" s="365"/>
      <c r="L5" s="365"/>
      <c r="M5" s="365"/>
      <c r="N5" s="365"/>
      <c r="O5" s="138"/>
    </row>
    <row r="6" spans="1:15" x14ac:dyDescent="0.2">
      <c r="A6" s="138"/>
      <c r="B6" s="365"/>
      <c r="C6" s="365"/>
      <c r="D6" s="365"/>
      <c r="E6" s="365"/>
      <c r="F6" s="365"/>
      <c r="G6" s="365"/>
      <c r="H6" s="365"/>
      <c r="I6" s="365"/>
      <c r="J6" s="365"/>
      <c r="K6" s="365"/>
      <c r="L6" s="365"/>
      <c r="M6" s="365"/>
      <c r="N6" s="365"/>
      <c r="O6" s="138"/>
    </row>
    <row r="7" spans="1:15" x14ac:dyDescent="0.2">
      <c r="A7" s="138"/>
      <c r="B7" s="365"/>
      <c r="C7" s="365"/>
      <c r="D7" s="365"/>
      <c r="E7" s="365"/>
      <c r="F7" s="365"/>
      <c r="G7" s="365"/>
      <c r="H7" s="365"/>
      <c r="I7" s="365"/>
      <c r="J7" s="365"/>
      <c r="K7" s="365"/>
      <c r="L7" s="365"/>
      <c r="M7" s="365"/>
      <c r="N7" s="365"/>
      <c r="O7" s="138"/>
    </row>
    <row r="8" spans="1:15" x14ac:dyDescent="0.2">
      <c r="A8" s="138"/>
      <c r="B8" s="365"/>
      <c r="C8" s="365"/>
      <c r="D8" s="365"/>
      <c r="E8" s="365"/>
      <c r="F8" s="365"/>
      <c r="G8" s="365"/>
      <c r="H8" s="365"/>
      <c r="I8" s="365"/>
      <c r="J8" s="365"/>
      <c r="K8" s="365"/>
      <c r="L8" s="365"/>
      <c r="M8" s="365"/>
      <c r="N8" s="365"/>
      <c r="O8" s="138"/>
    </row>
    <row r="9" spans="1:15" x14ac:dyDescent="0.2">
      <c r="A9" s="138"/>
      <c r="B9" s="365"/>
      <c r="C9" s="365"/>
      <c r="D9" s="365"/>
      <c r="E9" s="365"/>
      <c r="F9" s="365"/>
      <c r="G9" s="365"/>
      <c r="H9" s="365"/>
      <c r="I9" s="365"/>
      <c r="J9" s="365"/>
      <c r="K9" s="365"/>
      <c r="L9" s="365"/>
      <c r="M9" s="365"/>
      <c r="N9" s="365"/>
      <c r="O9" s="138"/>
    </row>
    <row r="10" spans="1:15" x14ac:dyDescent="0.2">
      <c r="A10" s="138"/>
      <c r="B10" s="365"/>
      <c r="C10" s="365"/>
      <c r="D10" s="365"/>
      <c r="E10" s="365"/>
      <c r="F10" s="365"/>
      <c r="G10" s="365"/>
      <c r="H10" s="365"/>
      <c r="I10" s="365"/>
      <c r="J10" s="365"/>
      <c r="K10" s="365"/>
      <c r="L10" s="365"/>
      <c r="M10" s="365"/>
      <c r="N10" s="365"/>
      <c r="O10" s="138"/>
    </row>
    <row r="11" spans="1:15" x14ac:dyDescent="0.2">
      <c r="A11" s="138"/>
      <c r="B11" s="365"/>
      <c r="C11" s="365"/>
      <c r="D11" s="365"/>
      <c r="E11" s="365"/>
      <c r="F11" s="365"/>
      <c r="G11" s="365"/>
      <c r="H11" s="365"/>
      <c r="I11" s="365"/>
      <c r="J11" s="365"/>
      <c r="K11" s="365"/>
      <c r="L11" s="365"/>
      <c r="M11" s="365"/>
      <c r="N11" s="365"/>
      <c r="O11" s="138"/>
    </row>
    <row r="12" spans="1:15" x14ac:dyDescent="0.2">
      <c r="A12" s="138"/>
      <c r="B12" s="365"/>
      <c r="C12" s="365"/>
      <c r="D12" s="365"/>
      <c r="E12" s="365"/>
      <c r="F12" s="365"/>
      <c r="G12" s="365"/>
      <c r="H12" s="365"/>
      <c r="I12" s="365"/>
      <c r="J12" s="365"/>
      <c r="K12" s="365"/>
      <c r="L12" s="365"/>
      <c r="M12" s="365"/>
      <c r="N12" s="365"/>
      <c r="O12" s="138"/>
    </row>
    <row r="13" spans="1:15" x14ac:dyDescent="0.2">
      <c r="A13" s="138"/>
      <c r="B13" s="365"/>
      <c r="C13" s="365"/>
      <c r="D13" s="365"/>
      <c r="E13" s="365"/>
      <c r="F13" s="365"/>
      <c r="G13" s="365"/>
      <c r="H13" s="365"/>
      <c r="I13" s="365"/>
      <c r="J13" s="365"/>
      <c r="K13" s="365"/>
      <c r="L13" s="365"/>
      <c r="M13" s="365"/>
      <c r="N13" s="365"/>
      <c r="O13" s="138"/>
    </row>
    <row r="14" spans="1:15" x14ac:dyDescent="0.2">
      <c r="A14" s="138"/>
      <c r="B14" s="365"/>
      <c r="C14" s="365"/>
      <c r="D14" s="365"/>
      <c r="E14" s="365"/>
      <c r="F14" s="365"/>
      <c r="G14" s="365"/>
      <c r="H14" s="365"/>
      <c r="I14" s="365"/>
      <c r="J14" s="365"/>
      <c r="K14" s="365"/>
      <c r="L14" s="365"/>
      <c r="M14" s="365"/>
      <c r="N14" s="365"/>
      <c r="O14" s="138"/>
    </row>
    <row r="15" spans="1:15" x14ac:dyDescent="0.2">
      <c r="A15" s="138"/>
      <c r="B15" s="365"/>
      <c r="C15" s="365"/>
      <c r="D15" s="365"/>
      <c r="E15" s="365"/>
      <c r="F15" s="365"/>
      <c r="G15" s="365"/>
      <c r="H15" s="365"/>
      <c r="I15" s="365"/>
      <c r="J15" s="365"/>
      <c r="K15" s="365"/>
      <c r="L15" s="365"/>
      <c r="M15" s="365"/>
      <c r="N15" s="365"/>
      <c r="O15" s="138"/>
    </row>
    <row r="16" spans="1:15" x14ac:dyDescent="0.2">
      <c r="A16" s="138"/>
      <c r="B16" s="365"/>
      <c r="C16" s="365"/>
      <c r="D16" s="365"/>
      <c r="E16" s="365"/>
      <c r="F16" s="365"/>
      <c r="G16" s="365"/>
      <c r="H16" s="365"/>
      <c r="I16" s="365"/>
      <c r="J16" s="365"/>
      <c r="K16" s="365"/>
      <c r="L16" s="365"/>
      <c r="M16" s="365"/>
      <c r="N16" s="365"/>
      <c r="O16" s="138"/>
    </row>
    <row r="17" spans="1:15" x14ac:dyDescent="0.2">
      <c r="A17" s="138"/>
      <c r="B17" s="365"/>
      <c r="C17" s="365"/>
      <c r="D17" s="365"/>
      <c r="E17" s="365"/>
      <c r="F17" s="365"/>
      <c r="G17" s="365"/>
      <c r="H17" s="365"/>
      <c r="I17" s="365"/>
      <c r="J17" s="365"/>
      <c r="K17" s="365"/>
      <c r="L17" s="365"/>
      <c r="M17" s="365"/>
      <c r="N17" s="365"/>
      <c r="O17" s="138"/>
    </row>
    <row r="18" spans="1:15" x14ac:dyDescent="0.2">
      <c r="A18" s="138"/>
      <c r="B18" s="365"/>
      <c r="C18" s="365"/>
      <c r="D18" s="365"/>
      <c r="E18" s="365"/>
      <c r="F18" s="365"/>
      <c r="G18" s="365"/>
      <c r="H18" s="365"/>
      <c r="I18" s="365"/>
      <c r="J18" s="365"/>
      <c r="K18" s="365"/>
      <c r="L18" s="365"/>
      <c r="M18" s="365"/>
      <c r="N18" s="365"/>
      <c r="O18" s="138"/>
    </row>
    <row r="19" spans="1:15" x14ac:dyDescent="0.2">
      <c r="A19" s="138"/>
      <c r="B19" s="365"/>
      <c r="C19" s="365"/>
      <c r="D19" s="365"/>
      <c r="E19" s="365"/>
      <c r="F19" s="365"/>
      <c r="G19" s="365"/>
      <c r="H19" s="365"/>
      <c r="I19" s="365"/>
      <c r="J19" s="365"/>
      <c r="K19" s="365"/>
      <c r="L19" s="365"/>
      <c r="M19" s="365"/>
      <c r="N19" s="365"/>
      <c r="O19" s="138"/>
    </row>
    <row r="20" spans="1:15" x14ac:dyDescent="0.2">
      <c r="A20" s="138"/>
      <c r="B20" s="365"/>
      <c r="C20" s="365"/>
      <c r="D20" s="365"/>
      <c r="E20" s="365"/>
      <c r="F20" s="365"/>
      <c r="G20" s="365"/>
      <c r="H20" s="365"/>
      <c r="I20" s="365"/>
      <c r="J20" s="365"/>
      <c r="K20" s="365"/>
      <c r="L20" s="365"/>
      <c r="M20" s="365"/>
      <c r="N20" s="365"/>
      <c r="O20" s="138"/>
    </row>
    <row r="21" spans="1:15" x14ac:dyDescent="0.2">
      <c r="A21" s="138"/>
      <c r="B21" s="365"/>
      <c r="C21" s="365"/>
      <c r="D21" s="365"/>
      <c r="E21" s="365"/>
      <c r="F21" s="365"/>
      <c r="G21" s="365"/>
      <c r="H21" s="365"/>
      <c r="I21" s="365"/>
      <c r="J21" s="365"/>
      <c r="K21" s="365"/>
      <c r="L21" s="365"/>
      <c r="M21" s="365"/>
      <c r="N21" s="365"/>
      <c r="O21" s="138"/>
    </row>
    <row r="22" spans="1:15" x14ac:dyDescent="0.2">
      <c r="A22" s="138"/>
      <c r="B22" s="365"/>
      <c r="C22" s="365"/>
      <c r="D22" s="365"/>
      <c r="E22" s="365"/>
      <c r="F22" s="365"/>
      <c r="G22" s="365"/>
      <c r="H22" s="365"/>
      <c r="I22" s="365"/>
      <c r="J22" s="365"/>
      <c r="K22" s="365"/>
      <c r="L22" s="365"/>
      <c r="M22" s="365"/>
      <c r="N22" s="365"/>
      <c r="O22" s="138"/>
    </row>
    <row r="23" spans="1:15" x14ac:dyDescent="0.2">
      <c r="A23" s="138"/>
      <c r="B23" s="365"/>
      <c r="C23" s="365"/>
      <c r="D23" s="365"/>
      <c r="E23" s="365"/>
      <c r="F23" s="365"/>
      <c r="G23" s="365"/>
      <c r="H23" s="365"/>
      <c r="I23" s="365"/>
      <c r="J23" s="365"/>
      <c r="K23" s="365"/>
      <c r="L23" s="365"/>
      <c r="M23" s="365"/>
      <c r="N23" s="365"/>
      <c r="O23" s="138"/>
    </row>
    <row r="24" spans="1:15" x14ac:dyDescent="0.2">
      <c r="A24" s="138"/>
      <c r="B24" s="139"/>
      <c r="C24" s="139"/>
      <c r="D24" s="139"/>
      <c r="E24" s="139"/>
      <c r="F24" s="139"/>
      <c r="G24" s="139"/>
      <c r="H24" s="139"/>
      <c r="I24" s="139"/>
      <c r="J24" s="139"/>
      <c r="K24" s="139"/>
      <c r="L24" s="139"/>
      <c r="M24" s="139"/>
      <c r="N24" s="139"/>
      <c r="O24" s="138"/>
    </row>
    <row r="25" spans="1:15" ht="18" customHeight="1" x14ac:dyDescent="0.2">
      <c r="A25" s="138"/>
      <c r="B25" s="366" t="s">
        <v>37</v>
      </c>
      <c r="C25" s="367"/>
      <c r="D25" s="367"/>
      <c r="E25" s="367"/>
      <c r="F25" s="367"/>
      <c r="G25" s="367"/>
      <c r="H25" s="139"/>
      <c r="I25" s="139"/>
      <c r="J25" s="139"/>
      <c r="K25" s="139"/>
      <c r="L25" s="139"/>
      <c r="M25" s="139"/>
      <c r="N25" s="139"/>
      <c r="O25" s="138"/>
    </row>
    <row r="26" spans="1:15" ht="21" customHeight="1" x14ac:dyDescent="0.2">
      <c r="A26" s="138"/>
      <c r="B26" s="363"/>
      <c r="C26" s="363"/>
      <c r="D26" s="363"/>
      <c r="E26" s="363"/>
      <c r="F26" s="363"/>
      <c r="G26" s="363"/>
      <c r="H26" s="363"/>
      <c r="I26" s="363"/>
      <c r="J26" s="363"/>
      <c r="K26" s="363"/>
      <c r="L26" s="363"/>
      <c r="M26" s="363"/>
      <c r="N26" s="363"/>
      <c r="O26" s="138"/>
    </row>
    <row r="27" spans="1:15" x14ac:dyDescent="0.2">
      <c r="A27" s="138"/>
      <c r="B27" s="139"/>
      <c r="C27" s="139"/>
      <c r="D27" s="139"/>
      <c r="E27" s="139"/>
      <c r="F27" s="139"/>
      <c r="G27" s="139"/>
      <c r="H27" s="139"/>
      <c r="I27" s="139"/>
      <c r="J27" s="139"/>
      <c r="K27" s="139"/>
      <c r="L27" s="139"/>
      <c r="M27" s="139"/>
      <c r="N27" s="139"/>
      <c r="O27" s="138"/>
    </row>
    <row r="28" spans="1:15" x14ac:dyDescent="0.2">
      <c r="A28" s="138"/>
      <c r="B28" s="139" t="s">
        <v>38</v>
      </c>
      <c r="C28" s="139"/>
      <c r="D28" s="139"/>
      <c r="E28" s="139"/>
      <c r="F28" s="139"/>
      <c r="G28" s="139"/>
      <c r="H28" s="139"/>
      <c r="I28" s="139"/>
      <c r="J28" s="139"/>
      <c r="K28" s="139"/>
      <c r="L28" s="139"/>
      <c r="M28" s="139"/>
      <c r="N28" s="139"/>
      <c r="O28" s="138"/>
    </row>
    <row r="29" spans="1:15" ht="23.25" customHeight="1" x14ac:dyDescent="0.2">
      <c r="A29" s="138"/>
      <c r="B29" s="363"/>
      <c r="C29" s="363"/>
      <c r="D29" s="363"/>
      <c r="E29" s="363"/>
      <c r="F29" s="363"/>
      <c r="G29" s="363"/>
      <c r="H29" s="363"/>
      <c r="I29" s="363"/>
      <c r="J29" s="363"/>
      <c r="K29" s="363"/>
      <c r="L29" s="363"/>
      <c r="M29" s="363"/>
      <c r="N29" s="363"/>
      <c r="O29" s="138"/>
    </row>
    <row r="30" spans="1:15" x14ac:dyDescent="0.2">
      <c r="A30" s="138"/>
      <c r="B30" s="139"/>
      <c r="C30" s="139"/>
      <c r="D30" s="139"/>
      <c r="E30" s="139"/>
      <c r="F30" s="139"/>
      <c r="G30" s="139"/>
      <c r="H30" s="139"/>
      <c r="I30" s="139"/>
      <c r="J30" s="139"/>
      <c r="K30" s="139"/>
      <c r="L30" s="139"/>
      <c r="M30" s="139"/>
      <c r="N30" s="139"/>
      <c r="O30" s="138"/>
    </row>
    <row r="31" spans="1:15" x14ac:dyDescent="0.2">
      <c r="A31" s="138"/>
      <c r="B31" s="140" t="s">
        <v>39</v>
      </c>
      <c r="C31" s="139"/>
      <c r="D31" s="139"/>
      <c r="E31" s="139"/>
      <c r="F31" s="139"/>
      <c r="G31" s="139"/>
      <c r="H31" s="139"/>
      <c r="I31" s="139"/>
      <c r="J31" s="139"/>
      <c r="K31" s="139"/>
      <c r="L31" s="139"/>
      <c r="M31" s="139"/>
      <c r="N31" s="139"/>
      <c r="O31" s="138"/>
    </row>
    <row r="32" spans="1:15" ht="22.7" customHeight="1" x14ac:dyDescent="0.2">
      <c r="A32" s="138"/>
      <c r="B32" s="363"/>
      <c r="C32" s="363"/>
      <c r="D32" s="363"/>
      <c r="E32" s="363"/>
      <c r="F32" s="363"/>
      <c r="G32" s="363"/>
      <c r="H32" s="363"/>
      <c r="I32" s="363"/>
      <c r="J32" s="363"/>
      <c r="K32" s="363"/>
      <c r="L32" s="363"/>
      <c r="M32" s="363"/>
      <c r="N32" s="363"/>
      <c r="O32" s="138"/>
    </row>
    <row r="33" spans="1:15" x14ac:dyDescent="0.2">
      <c r="A33" s="138"/>
      <c r="B33" s="141"/>
      <c r="C33" s="142"/>
      <c r="D33" s="142"/>
      <c r="E33" s="142"/>
      <c r="F33" s="142"/>
      <c r="G33" s="142"/>
      <c r="H33" s="142"/>
      <c r="I33" s="142"/>
      <c r="J33" s="142"/>
      <c r="K33" s="142"/>
      <c r="L33" s="142"/>
      <c r="M33" s="142"/>
      <c r="N33" s="142"/>
      <c r="O33" s="138"/>
    </row>
    <row r="34" spans="1:15" x14ac:dyDescent="0.2">
      <c r="A34" s="138"/>
      <c r="B34" s="143" t="s">
        <v>40</v>
      </c>
      <c r="C34" s="142"/>
      <c r="D34" s="142"/>
      <c r="E34" s="142"/>
      <c r="F34" s="142"/>
      <c r="G34" s="142"/>
      <c r="H34" s="142"/>
      <c r="I34" s="142"/>
      <c r="J34" s="142"/>
      <c r="K34" s="142"/>
      <c r="L34" s="142"/>
      <c r="M34" s="142"/>
      <c r="N34" s="142"/>
      <c r="O34" s="138"/>
    </row>
    <row r="35" spans="1:15" ht="24" customHeight="1" x14ac:dyDescent="0.2">
      <c r="A35" s="138"/>
      <c r="B35" s="363"/>
      <c r="C35" s="363"/>
      <c r="D35" s="363"/>
      <c r="E35" s="363"/>
      <c r="F35" s="363"/>
      <c r="G35" s="363"/>
      <c r="H35" s="363"/>
      <c r="I35" s="363"/>
      <c r="J35" s="363"/>
      <c r="K35" s="363"/>
      <c r="L35" s="363"/>
      <c r="M35" s="363"/>
      <c r="N35" s="363"/>
      <c r="O35" s="138"/>
    </row>
    <row r="36" spans="1:15" x14ac:dyDescent="0.2">
      <c r="A36" s="138"/>
      <c r="B36" s="138"/>
      <c r="C36" s="138"/>
      <c r="D36" s="138"/>
      <c r="E36" s="138"/>
      <c r="F36" s="138"/>
      <c r="G36" s="138"/>
      <c r="H36" s="138"/>
      <c r="I36" s="138"/>
      <c r="J36" s="138"/>
      <c r="K36" s="138"/>
      <c r="L36" s="138"/>
      <c r="M36" s="138"/>
      <c r="N36" s="138"/>
      <c r="O36" s="138"/>
    </row>
  </sheetData>
  <sheetProtection algorithmName="SHA-512" hashValue="3NQLDAIutvvgtfjwZmHIhAZqada3bkDl3ttVd2u+JiUhauuo9/lnvftZfLrw4lTM32gYU08tu9CGP5dTNMD4WA==" saltValue="oSsflSCoRdd7uihUczbsvQ==" spinCount="100000" sheet="1" objects="1" scenarios="1"/>
  <mergeCells count="6">
    <mergeCell ref="B35:N35"/>
    <mergeCell ref="B3:N23"/>
    <mergeCell ref="B25:G25"/>
    <mergeCell ref="B26:N26"/>
    <mergeCell ref="B29:N29"/>
    <mergeCell ref="B32:N32"/>
  </mergeCells>
  <pageMargins left="0.15748031496062992" right="0.15748031496062992" top="0.39370078740157483" bottom="0.39370078740157483" header="0.51181102362204722" footer="0.51181102362204722"/>
  <pageSetup paperSize="9" fitToHeight="0" orientation="landscape" blackAndWhite="1" r:id="rId1"/>
  <headerFooter alignWithMargins="0">
    <oddFooter>&amp;C&amp;F - &amp;A - str &amp;P /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62"/>
  <sheetViews>
    <sheetView showGridLines="0" zoomScaleNormal="100" workbookViewId="0"/>
  </sheetViews>
  <sheetFormatPr defaultColWidth="0" defaultRowHeight="12.75" zeroHeight="1" x14ac:dyDescent="0.2"/>
  <cols>
    <col min="1" max="1" width="9.140625" style="29" customWidth="1"/>
    <col min="2" max="2" width="36.7109375" style="29" customWidth="1"/>
    <col min="3" max="6" width="11.28515625" style="29" customWidth="1"/>
    <col min="7" max="12" width="10.7109375" style="29" customWidth="1"/>
    <col min="13" max="13" width="0.7109375" style="29" customWidth="1"/>
    <col min="14" max="21" width="10.7109375" style="29" hidden="1" customWidth="1"/>
    <col min="22" max="16384" width="9.140625" style="29" hidden="1"/>
  </cols>
  <sheetData>
    <row r="1" spans="1:12" ht="15" customHeight="1" x14ac:dyDescent="0.2">
      <c r="A1" s="27"/>
      <c r="B1" s="27"/>
      <c r="C1" s="27"/>
      <c r="D1" s="27"/>
      <c r="E1" s="27"/>
      <c r="F1" s="27"/>
      <c r="G1" s="27"/>
      <c r="H1" s="27"/>
      <c r="I1" s="27"/>
      <c r="J1" s="27"/>
      <c r="K1" s="27"/>
      <c r="L1" s="28" t="s">
        <v>43</v>
      </c>
    </row>
    <row r="2" spans="1:12" ht="33" customHeight="1" thickBot="1" x14ac:dyDescent="0.25">
      <c r="A2" s="238" t="s">
        <v>285</v>
      </c>
      <c r="B2" s="238"/>
      <c r="C2" s="238"/>
      <c r="D2" s="238"/>
      <c r="E2" s="238"/>
      <c r="F2" s="238"/>
      <c r="G2" s="238"/>
      <c r="H2" s="238"/>
      <c r="I2" s="238"/>
      <c r="J2" s="238"/>
      <c r="K2" s="238"/>
      <c r="L2" s="238"/>
    </row>
    <row r="3" spans="1:12" ht="51" customHeight="1" thickTop="1" x14ac:dyDescent="0.2">
      <c r="A3" s="239" t="s">
        <v>44</v>
      </c>
      <c r="B3" s="242"/>
      <c r="C3" s="245" t="s">
        <v>45</v>
      </c>
      <c r="D3" s="246"/>
      <c r="E3" s="246"/>
      <c r="F3" s="247"/>
      <c r="G3" s="248" t="s">
        <v>274</v>
      </c>
      <c r="H3" s="248"/>
      <c r="I3" s="248" t="s">
        <v>278</v>
      </c>
      <c r="J3" s="248"/>
      <c r="K3" s="248"/>
      <c r="L3" s="250"/>
    </row>
    <row r="4" spans="1:12" ht="27" customHeight="1" x14ac:dyDescent="0.2">
      <c r="A4" s="240"/>
      <c r="B4" s="243"/>
      <c r="C4" s="251" t="s">
        <v>46</v>
      </c>
      <c r="D4" s="251"/>
      <c r="E4" s="249" t="s">
        <v>47</v>
      </c>
      <c r="F4" s="251"/>
      <c r="G4" s="249"/>
      <c r="H4" s="249"/>
      <c r="I4" s="251" t="s">
        <v>46</v>
      </c>
      <c r="J4" s="251"/>
      <c r="K4" s="249" t="s">
        <v>47</v>
      </c>
      <c r="L4" s="252"/>
    </row>
    <row r="5" spans="1:12" ht="27" customHeight="1" x14ac:dyDescent="0.2">
      <c r="A5" s="241"/>
      <c r="B5" s="244"/>
      <c r="C5" s="30" t="s">
        <v>48</v>
      </c>
      <c r="D5" s="30" t="s">
        <v>49</v>
      </c>
      <c r="E5" s="30" t="s">
        <v>50</v>
      </c>
      <c r="F5" s="30" t="s">
        <v>51</v>
      </c>
      <c r="G5" s="31" t="s">
        <v>52</v>
      </c>
      <c r="H5" s="31" t="s">
        <v>53</v>
      </c>
      <c r="I5" s="31" t="s">
        <v>52</v>
      </c>
      <c r="J5" s="31" t="s">
        <v>53</v>
      </c>
      <c r="K5" s="31" t="s">
        <v>52</v>
      </c>
      <c r="L5" s="32" t="s">
        <v>53</v>
      </c>
    </row>
    <row r="6" spans="1:12" ht="15.75" customHeight="1" x14ac:dyDescent="0.2">
      <c r="A6" s="33">
        <v>1</v>
      </c>
      <c r="B6" s="34">
        <v>2</v>
      </c>
      <c r="C6" s="34">
        <v>3</v>
      </c>
      <c r="D6" s="34">
        <v>4</v>
      </c>
      <c r="E6" s="34">
        <v>5</v>
      </c>
      <c r="F6" s="34">
        <v>6</v>
      </c>
      <c r="G6" s="34">
        <v>7</v>
      </c>
      <c r="H6" s="34">
        <v>8</v>
      </c>
      <c r="I6" s="34">
        <v>9</v>
      </c>
      <c r="J6" s="34">
        <v>10</v>
      </c>
      <c r="K6" s="34">
        <v>11</v>
      </c>
      <c r="L6" s="35">
        <v>12</v>
      </c>
    </row>
    <row r="7" spans="1:12" ht="15" customHeight="1" x14ac:dyDescent="0.2">
      <c r="A7" s="36">
        <v>1</v>
      </c>
      <c r="B7" s="37" t="s">
        <v>54</v>
      </c>
      <c r="C7" s="166">
        <f>ROUND(SUM(C8,C16:C18),0)</f>
        <v>0</v>
      </c>
      <c r="D7" s="166">
        <f>ROUND(SUM(D8,D16:D18),0)</f>
        <v>0</v>
      </c>
      <c r="E7" s="168">
        <f>ROUND(SUM(E8,E16:E18),1)</f>
        <v>0</v>
      </c>
      <c r="F7" s="168">
        <f>ROUND(SUM(F8,F16:F18),1)</f>
        <v>0</v>
      </c>
      <c r="G7" s="166">
        <f>ROUND(SUM(G8,G16:G18),0)</f>
        <v>0</v>
      </c>
      <c r="H7" s="166">
        <f>ROUND(SUM(H8,H16:H18),0)</f>
        <v>0</v>
      </c>
      <c r="I7" s="166">
        <f>ROUND(SUM(I8,I16:I18),0)</f>
        <v>0</v>
      </c>
      <c r="J7" s="166">
        <f>ROUND(SUM(J8,J16:J18),0)</f>
        <v>0</v>
      </c>
      <c r="K7" s="168">
        <f>ROUND(SUM(K8,K16:K18),1)</f>
        <v>0</v>
      </c>
      <c r="L7" s="170">
        <f>ROUND(SUM(L8,L16:L18),1)</f>
        <v>0</v>
      </c>
    </row>
    <row r="8" spans="1:12" ht="15" customHeight="1" x14ac:dyDescent="0.2">
      <c r="A8" s="36">
        <v>2</v>
      </c>
      <c r="B8" s="38" t="s">
        <v>55</v>
      </c>
      <c r="C8" s="166">
        <f>ROUND(SUM(C9:C15),0)</f>
        <v>0</v>
      </c>
      <c r="D8" s="166">
        <f>ROUND(SUM(D9:D15),0)</f>
        <v>0</v>
      </c>
      <c r="E8" s="168">
        <f>ROUND(SUM(E9:E15),1)</f>
        <v>0</v>
      </c>
      <c r="F8" s="168">
        <f>ROUND(SUM(F9:F15),1)</f>
        <v>0</v>
      </c>
      <c r="G8" s="180">
        <f>ROUND(SUM(G9:G15),0)</f>
        <v>0</v>
      </c>
      <c r="H8" s="180">
        <f>ROUND(SUM(H9:H15),0)</f>
        <v>0</v>
      </c>
      <c r="I8" s="180">
        <f>ROUND(SUM(I9:I15),0)</f>
        <v>0</v>
      </c>
      <c r="J8" s="180">
        <f>ROUND(SUM(J9:J15),0)</f>
        <v>0</v>
      </c>
      <c r="K8" s="171">
        <f>ROUND(SUM(K9:K15),1)</f>
        <v>0</v>
      </c>
      <c r="L8" s="172">
        <f>ROUND(SUM(L9:L15),1)</f>
        <v>0</v>
      </c>
    </row>
    <row r="9" spans="1:12" ht="15" customHeight="1" x14ac:dyDescent="0.2">
      <c r="A9" s="36">
        <v>3</v>
      </c>
      <c r="B9" s="163" t="s">
        <v>56</v>
      </c>
      <c r="C9" s="166">
        <f>ROUND(SUM(G9,I9),0)</f>
        <v>0</v>
      </c>
      <c r="D9" s="166">
        <f>ROUND(SUM(H9,J9),0)</f>
        <v>0</v>
      </c>
      <c r="E9" s="168">
        <f>ROUND(SUM(G9,K9),1)</f>
        <v>0</v>
      </c>
      <c r="F9" s="168">
        <f>ROUND(SUM(H9,L9),1)</f>
        <v>0</v>
      </c>
      <c r="G9" s="147"/>
      <c r="H9" s="147"/>
      <c r="I9" s="147"/>
      <c r="J9" s="147"/>
      <c r="K9" s="149"/>
      <c r="L9" s="150"/>
    </row>
    <row r="10" spans="1:12" ht="15" customHeight="1" x14ac:dyDescent="0.2">
      <c r="A10" s="36">
        <v>4</v>
      </c>
      <c r="B10" s="163" t="s">
        <v>57</v>
      </c>
      <c r="C10" s="166">
        <f t="shared" ref="C10:C17" si="0">ROUND(SUM(G10,I10),0)</f>
        <v>0</v>
      </c>
      <c r="D10" s="166">
        <f t="shared" ref="D10:D17" si="1">ROUND(SUM(H10,J10),0)</f>
        <v>0</v>
      </c>
      <c r="E10" s="168">
        <f t="shared" ref="E10:E17" si="2">ROUND(SUM(G10,K10),1)</f>
        <v>0</v>
      </c>
      <c r="F10" s="168">
        <f t="shared" ref="F10:F17" si="3">ROUND(SUM(H10,L10),1)</f>
        <v>0</v>
      </c>
      <c r="G10" s="147"/>
      <c r="H10" s="147"/>
      <c r="I10" s="147"/>
      <c r="J10" s="147"/>
      <c r="K10" s="149"/>
      <c r="L10" s="150"/>
    </row>
    <row r="11" spans="1:12" ht="15" customHeight="1" x14ac:dyDescent="0.2">
      <c r="A11" s="36">
        <v>5</v>
      </c>
      <c r="B11" s="163" t="s">
        <v>58</v>
      </c>
      <c r="C11" s="166">
        <f t="shared" si="0"/>
        <v>0</v>
      </c>
      <c r="D11" s="166">
        <f t="shared" si="1"/>
        <v>0</v>
      </c>
      <c r="E11" s="168">
        <f t="shared" si="2"/>
        <v>0</v>
      </c>
      <c r="F11" s="168">
        <f t="shared" si="3"/>
        <v>0</v>
      </c>
      <c r="G11" s="147"/>
      <c r="H11" s="147"/>
      <c r="I11" s="147"/>
      <c r="J11" s="147"/>
      <c r="K11" s="149"/>
      <c r="L11" s="150"/>
    </row>
    <row r="12" spans="1:12" ht="15" customHeight="1" x14ac:dyDescent="0.2">
      <c r="A12" s="36">
        <v>6</v>
      </c>
      <c r="B12" s="163" t="s">
        <v>59</v>
      </c>
      <c r="C12" s="166">
        <f t="shared" si="0"/>
        <v>0</v>
      </c>
      <c r="D12" s="166">
        <f t="shared" si="1"/>
        <v>0</v>
      </c>
      <c r="E12" s="168">
        <f t="shared" si="2"/>
        <v>0</v>
      </c>
      <c r="F12" s="168">
        <f t="shared" si="3"/>
        <v>0</v>
      </c>
      <c r="G12" s="147"/>
      <c r="H12" s="147"/>
      <c r="I12" s="147"/>
      <c r="J12" s="147"/>
      <c r="K12" s="149"/>
      <c r="L12" s="150"/>
    </row>
    <row r="13" spans="1:12" ht="15" customHeight="1" x14ac:dyDescent="0.2">
      <c r="A13" s="36">
        <v>7</v>
      </c>
      <c r="B13" s="163" t="s">
        <v>60</v>
      </c>
      <c r="C13" s="166">
        <f t="shared" si="0"/>
        <v>0</v>
      </c>
      <c r="D13" s="166">
        <f t="shared" si="1"/>
        <v>0</v>
      </c>
      <c r="E13" s="168">
        <f t="shared" si="2"/>
        <v>0</v>
      </c>
      <c r="F13" s="168">
        <f t="shared" si="3"/>
        <v>0</v>
      </c>
      <c r="G13" s="147"/>
      <c r="H13" s="147"/>
      <c r="I13" s="147"/>
      <c r="J13" s="147"/>
      <c r="K13" s="149"/>
      <c r="L13" s="150"/>
    </row>
    <row r="14" spans="1:12" ht="15" customHeight="1" x14ac:dyDescent="0.2">
      <c r="A14" s="36">
        <v>8</v>
      </c>
      <c r="B14" s="163" t="s">
        <v>61</v>
      </c>
      <c r="C14" s="166">
        <f t="shared" si="0"/>
        <v>0</v>
      </c>
      <c r="D14" s="166">
        <f t="shared" si="1"/>
        <v>0</v>
      </c>
      <c r="E14" s="168">
        <f t="shared" si="2"/>
        <v>0</v>
      </c>
      <c r="F14" s="168">
        <f t="shared" si="3"/>
        <v>0</v>
      </c>
      <c r="G14" s="147"/>
      <c r="H14" s="147"/>
      <c r="I14" s="147"/>
      <c r="J14" s="147"/>
      <c r="K14" s="149"/>
      <c r="L14" s="150"/>
    </row>
    <row r="15" spans="1:12" ht="15" customHeight="1" x14ac:dyDescent="0.2">
      <c r="A15" s="36">
        <v>9</v>
      </c>
      <c r="B15" s="163" t="s">
        <v>62</v>
      </c>
      <c r="C15" s="166">
        <f t="shared" si="0"/>
        <v>0</v>
      </c>
      <c r="D15" s="166">
        <f t="shared" si="1"/>
        <v>0</v>
      </c>
      <c r="E15" s="168">
        <f t="shared" si="2"/>
        <v>0</v>
      </c>
      <c r="F15" s="168">
        <f t="shared" si="3"/>
        <v>0</v>
      </c>
      <c r="G15" s="147"/>
      <c r="H15" s="147"/>
      <c r="I15" s="147"/>
      <c r="J15" s="147"/>
      <c r="K15" s="149"/>
      <c r="L15" s="150"/>
    </row>
    <row r="16" spans="1:12" ht="15" customHeight="1" x14ac:dyDescent="0.2">
      <c r="A16" s="36">
        <v>10</v>
      </c>
      <c r="B16" s="38" t="s">
        <v>63</v>
      </c>
      <c r="C16" s="166">
        <f t="shared" si="0"/>
        <v>0</v>
      </c>
      <c r="D16" s="166">
        <f t="shared" si="1"/>
        <v>0</v>
      </c>
      <c r="E16" s="168">
        <f t="shared" si="2"/>
        <v>0</v>
      </c>
      <c r="F16" s="168">
        <f t="shared" si="3"/>
        <v>0</v>
      </c>
      <c r="G16" s="147"/>
      <c r="H16" s="147"/>
      <c r="I16" s="147"/>
      <c r="J16" s="147"/>
      <c r="K16" s="149"/>
      <c r="L16" s="150"/>
    </row>
    <row r="17" spans="1:12" ht="15" customHeight="1" x14ac:dyDescent="0.2">
      <c r="A17" s="36">
        <v>11</v>
      </c>
      <c r="B17" s="38" t="s">
        <v>64</v>
      </c>
      <c r="C17" s="166">
        <f t="shared" si="0"/>
        <v>0</v>
      </c>
      <c r="D17" s="166">
        <f t="shared" si="1"/>
        <v>0</v>
      </c>
      <c r="E17" s="168">
        <f t="shared" si="2"/>
        <v>0</v>
      </c>
      <c r="F17" s="168">
        <f t="shared" si="3"/>
        <v>0</v>
      </c>
      <c r="G17" s="147"/>
      <c r="H17" s="147"/>
      <c r="I17" s="147"/>
      <c r="J17" s="147"/>
      <c r="K17" s="149"/>
      <c r="L17" s="150"/>
    </row>
    <row r="18" spans="1:12" ht="15" customHeight="1" thickBot="1" x14ac:dyDescent="0.25">
      <c r="A18" s="39">
        <v>12</v>
      </c>
      <c r="B18" s="40" t="s">
        <v>65</v>
      </c>
      <c r="C18" s="167">
        <f>ROUND(SUM(G18,I18),0)</f>
        <v>0</v>
      </c>
      <c r="D18" s="167">
        <f>ROUND(SUM(H18,J18),0)</f>
        <v>0</v>
      </c>
      <c r="E18" s="169">
        <f>ROUND(SUM(G18,K18),1)</f>
        <v>0</v>
      </c>
      <c r="F18" s="169">
        <f>ROUND(SUM(H18,L18),1)</f>
        <v>0</v>
      </c>
      <c r="G18" s="148"/>
      <c r="H18" s="148"/>
      <c r="I18" s="148"/>
      <c r="J18" s="148"/>
      <c r="K18" s="151"/>
      <c r="L18" s="152"/>
    </row>
    <row r="19" spans="1:12" ht="14.25" thickTop="1" x14ac:dyDescent="0.25">
      <c r="B19" s="41"/>
    </row>
    <row r="20" spans="1:12" ht="15" customHeight="1" x14ac:dyDescent="0.2">
      <c r="A20" s="254" t="s">
        <v>66</v>
      </c>
      <c r="B20" s="254"/>
      <c r="C20" s="254"/>
      <c r="D20" s="254"/>
      <c r="E20" s="254"/>
      <c r="F20" s="254"/>
      <c r="G20" s="254"/>
      <c r="H20" s="254"/>
      <c r="I20" s="254"/>
      <c r="J20" s="254"/>
      <c r="K20" s="254"/>
      <c r="L20" s="254"/>
    </row>
    <row r="21" spans="1:12" ht="8.25" customHeight="1" x14ac:dyDescent="0.2">
      <c r="A21" s="42"/>
      <c r="B21" s="42"/>
      <c r="C21" s="42"/>
      <c r="D21" s="42"/>
      <c r="E21" s="42"/>
      <c r="F21" s="42"/>
      <c r="G21" s="42"/>
      <c r="H21" s="42"/>
      <c r="I21" s="42"/>
      <c r="J21" s="42"/>
      <c r="K21" s="42"/>
      <c r="L21" s="42"/>
    </row>
    <row r="22" spans="1:12" ht="15" customHeight="1" x14ac:dyDescent="0.2">
      <c r="A22" s="253" t="s">
        <v>67</v>
      </c>
      <c r="B22" s="253"/>
      <c r="C22" s="253"/>
      <c r="D22" s="253"/>
      <c r="E22" s="253"/>
      <c r="F22" s="253"/>
      <c r="G22" s="253"/>
      <c r="H22" s="253"/>
      <c r="I22" s="253"/>
      <c r="J22" s="253"/>
      <c r="K22" s="253"/>
      <c r="L22" s="253"/>
    </row>
    <row r="23" spans="1:12" ht="8.25" customHeight="1" x14ac:dyDescent="0.2">
      <c r="A23" s="43"/>
      <c r="B23" s="43"/>
      <c r="C23" s="43"/>
      <c r="D23" s="43"/>
      <c r="E23" s="43"/>
      <c r="F23" s="43"/>
      <c r="G23" s="43"/>
      <c r="H23" s="43"/>
      <c r="I23" s="43"/>
      <c r="J23" s="43"/>
      <c r="K23" s="43"/>
      <c r="L23" s="43"/>
    </row>
    <row r="24" spans="1:12" ht="26.25" customHeight="1" x14ac:dyDescent="0.2">
      <c r="A24" s="255" t="s">
        <v>68</v>
      </c>
      <c r="B24" s="255"/>
      <c r="C24" s="255"/>
      <c r="D24" s="255"/>
      <c r="E24" s="255"/>
      <c r="F24" s="255"/>
      <c r="G24" s="255"/>
      <c r="H24" s="255"/>
      <c r="I24" s="255"/>
      <c r="J24" s="255"/>
      <c r="K24" s="255"/>
      <c r="L24" s="255"/>
    </row>
    <row r="25" spans="1:12" ht="8.25" customHeight="1" x14ac:dyDescent="0.2">
      <c r="A25" s="44"/>
      <c r="B25" s="44"/>
      <c r="C25" s="44"/>
      <c r="D25" s="44"/>
      <c r="E25" s="44"/>
      <c r="F25" s="44"/>
      <c r="G25" s="44"/>
      <c r="H25" s="44"/>
      <c r="I25" s="44"/>
      <c r="J25" s="44"/>
      <c r="K25" s="44"/>
      <c r="L25" s="44"/>
    </row>
    <row r="26" spans="1:12" ht="15" customHeight="1" x14ac:dyDescent="0.2">
      <c r="A26" s="254" t="s">
        <v>69</v>
      </c>
      <c r="B26" s="254"/>
      <c r="C26" s="254"/>
      <c r="D26" s="254"/>
      <c r="E26" s="254"/>
      <c r="F26" s="254"/>
      <c r="G26" s="254"/>
      <c r="H26" s="254"/>
      <c r="I26" s="254"/>
      <c r="J26" s="254"/>
      <c r="K26" s="254"/>
      <c r="L26" s="254"/>
    </row>
    <row r="27" spans="1:12" ht="8.25" customHeight="1" x14ac:dyDescent="0.2">
      <c r="A27" s="42"/>
      <c r="B27" s="42"/>
      <c r="C27" s="42"/>
      <c r="D27" s="42"/>
      <c r="E27" s="42"/>
      <c r="F27" s="42"/>
      <c r="G27" s="42"/>
      <c r="H27" s="42"/>
      <c r="I27" s="42"/>
      <c r="J27" s="42"/>
      <c r="K27" s="42"/>
      <c r="L27" s="42"/>
    </row>
    <row r="28" spans="1:12" ht="15" customHeight="1" x14ac:dyDescent="0.2">
      <c r="A28" s="254" t="s">
        <v>70</v>
      </c>
      <c r="B28" s="254"/>
      <c r="C28" s="254"/>
      <c r="D28" s="254"/>
      <c r="E28" s="254"/>
      <c r="F28" s="254"/>
      <c r="G28" s="254"/>
      <c r="H28" s="254"/>
      <c r="I28" s="254"/>
      <c r="J28" s="254"/>
      <c r="K28" s="254"/>
      <c r="L28" s="254"/>
    </row>
    <row r="29" spans="1:12" ht="8.25" customHeight="1" x14ac:dyDescent="0.2">
      <c r="A29" s="42"/>
      <c r="B29" s="42"/>
      <c r="C29" s="42"/>
      <c r="D29" s="42"/>
      <c r="E29" s="42"/>
      <c r="F29" s="42"/>
      <c r="G29" s="42"/>
      <c r="H29" s="42"/>
      <c r="I29" s="42"/>
      <c r="J29" s="42"/>
      <c r="K29" s="42"/>
      <c r="L29" s="42"/>
    </row>
    <row r="30" spans="1:12" ht="40.700000000000003" customHeight="1" x14ac:dyDescent="0.2">
      <c r="A30" s="253" t="s">
        <v>71</v>
      </c>
      <c r="B30" s="253"/>
      <c r="C30" s="253"/>
      <c r="D30" s="253"/>
      <c r="E30" s="253"/>
      <c r="F30" s="253"/>
      <c r="G30" s="253"/>
      <c r="H30" s="253"/>
      <c r="I30" s="253"/>
      <c r="J30" s="253"/>
      <c r="K30" s="253"/>
      <c r="L30" s="253"/>
    </row>
    <row r="31" spans="1:12" ht="8.25" customHeight="1" x14ac:dyDescent="0.2">
      <c r="A31" s="43"/>
      <c r="B31" s="43"/>
      <c r="C31" s="43"/>
      <c r="D31" s="43"/>
      <c r="E31" s="43"/>
      <c r="F31" s="43"/>
      <c r="G31" s="43"/>
      <c r="H31" s="43"/>
      <c r="I31" s="43"/>
      <c r="J31" s="43"/>
      <c r="K31" s="43"/>
      <c r="L31" s="43"/>
    </row>
    <row r="32" spans="1:12" ht="27" customHeight="1" x14ac:dyDescent="0.2">
      <c r="A32" s="253" t="s">
        <v>72</v>
      </c>
      <c r="B32" s="253"/>
      <c r="C32" s="253"/>
      <c r="D32" s="253"/>
      <c r="E32" s="253"/>
      <c r="F32" s="253"/>
      <c r="G32" s="253"/>
      <c r="H32" s="253"/>
      <c r="I32" s="253"/>
      <c r="J32" s="253"/>
      <c r="K32" s="253"/>
      <c r="L32" s="253"/>
    </row>
    <row r="33" spans="1:12" ht="8.25" customHeight="1" x14ac:dyDescent="0.2">
      <c r="A33" s="43"/>
      <c r="B33" s="43"/>
      <c r="C33" s="43"/>
      <c r="D33" s="43"/>
      <c r="E33" s="43"/>
      <c r="F33" s="43"/>
      <c r="G33" s="43"/>
      <c r="H33" s="43"/>
      <c r="I33" s="43"/>
      <c r="J33" s="43"/>
      <c r="K33" s="43"/>
      <c r="L33" s="43"/>
    </row>
    <row r="34" spans="1:12" ht="26.25" customHeight="1" x14ac:dyDescent="0.2">
      <c r="A34" s="253" t="s">
        <v>73</v>
      </c>
      <c r="B34" s="253"/>
      <c r="C34" s="253"/>
      <c r="D34" s="253"/>
      <c r="E34" s="253"/>
      <c r="F34" s="253"/>
      <c r="G34" s="253"/>
      <c r="H34" s="253"/>
      <c r="I34" s="253"/>
      <c r="J34" s="253"/>
      <c r="K34" s="253"/>
      <c r="L34" s="253"/>
    </row>
    <row r="35" spans="1:12" ht="8.25" customHeight="1" x14ac:dyDescent="0.2">
      <c r="A35" s="43"/>
      <c r="B35" s="43"/>
      <c r="C35" s="43"/>
      <c r="D35" s="43"/>
      <c r="E35" s="43"/>
      <c r="F35" s="43"/>
      <c r="G35" s="43"/>
      <c r="H35" s="43"/>
      <c r="I35" s="43"/>
      <c r="J35" s="43"/>
      <c r="K35" s="43"/>
      <c r="L35" s="43"/>
    </row>
    <row r="36" spans="1:12" ht="39.75" customHeight="1" x14ac:dyDescent="0.2">
      <c r="A36" s="253" t="s">
        <v>74</v>
      </c>
      <c r="B36" s="253"/>
      <c r="C36" s="253"/>
      <c r="D36" s="253"/>
      <c r="E36" s="253"/>
      <c r="F36" s="253"/>
      <c r="G36" s="253"/>
      <c r="H36" s="253"/>
      <c r="I36" s="253"/>
      <c r="J36" s="253"/>
      <c r="K36" s="253"/>
      <c r="L36" s="253"/>
    </row>
    <row r="37" spans="1:12" ht="8.25" customHeight="1" x14ac:dyDescent="0.2">
      <c r="A37" s="43"/>
      <c r="B37" s="43"/>
      <c r="C37" s="43"/>
      <c r="D37" s="43"/>
      <c r="E37" s="43"/>
      <c r="F37" s="43"/>
      <c r="G37" s="43"/>
      <c r="H37" s="43"/>
      <c r="I37" s="43"/>
      <c r="J37" s="43"/>
      <c r="K37" s="43"/>
      <c r="L37" s="43"/>
    </row>
    <row r="38" spans="1:12" ht="55.5" customHeight="1" x14ac:dyDescent="0.2">
      <c r="A38" s="253" t="s">
        <v>75</v>
      </c>
      <c r="B38" s="253"/>
      <c r="C38" s="253"/>
      <c r="D38" s="253"/>
      <c r="E38" s="253"/>
      <c r="F38" s="253"/>
      <c r="G38" s="253"/>
      <c r="H38" s="253"/>
      <c r="I38" s="253"/>
      <c r="J38" s="253"/>
      <c r="K38" s="253"/>
      <c r="L38" s="253"/>
    </row>
    <row r="39" spans="1:12" ht="8.25" customHeight="1" x14ac:dyDescent="0.2">
      <c r="A39" s="43"/>
      <c r="B39" s="43"/>
      <c r="C39" s="43"/>
      <c r="D39" s="43"/>
      <c r="E39" s="43"/>
      <c r="F39" s="43"/>
      <c r="G39" s="43"/>
      <c r="H39" s="43"/>
      <c r="I39" s="43"/>
      <c r="J39" s="43"/>
      <c r="K39" s="43"/>
      <c r="L39" s="43"/>
    </row>
    <row r="40" spans="1:12" ht="15" customHeight="1" x14ac:dyDescent="0.2">
      <c r="A40" s="253" t="s">
        <v>76</v>
      </c>
      <c r="B40" s="253"/>
      <c r="C40" s="253"/>
      <c r="D40" s="253"/>
      <c r="E40" s="253"/>
      <c r="F40" s="253"/>
      <c r="G40" s="253"/>
      <c r="H40" s="253"/>
      <c r="I40" s="253"/>
      <c r="J40" s="253"/>
      <c r="K40" s="253"/>
      <c r="L40" s="253"/>
    </row>
    <row r="41" spans="1:12" ht="8.25" customHeight="1" x14ac:dyDescent="0.2">
      <c r="A41" s="42"/>
      <c r="B41" s="42"/>
      <c r="C41" s="42"/>
      <c r="D41" s="42"/>
      <c r="E41" s="42"/>
      <c r="F41" s="42"/>
      <c r="G41" s="42"/>
      <c r="H41" s="42"/>
      <c r="I41" s="42"/>
      <c r="J41" s="42"/>
      <c r="K41" s="42"/>
      <c r="L41" s="42"/>
    </row>
    <row r="42" spans="1:12" ht="26.25" customHeight="1" x14ac:dyDescent="0.2">
      <c r="A42" s="253" t="s">
        <v>387</v>
      </c>
      <c r="B42" s="253"/>
      <c r="C42" s="253"/>
      <c r="D42" s="253"/>
      <c r="E42" s="253"/>
      <c r="F42" s="253"/>
      <c r="G42" s="253"/>
      <c r="H42" s="253"/>
      <c r="I42" s="253"/>
      <c r="J42" s="253"/>
      <c r="K42" s="253"/>
      <c r="L42" s="253"/>
    </row>
    <row r="43" spans="1:12" ht="8.25" customHeight="1" x14ac:dyDescent="0.2">
      <c r="A43" s="43"/>
      <c r="B43" s="43"/>
      <c r="C43" s="43"/>
      <c r="D43" s="43"/>
      <c r="E43" s="43"/>
      <c r="F43" s="43"/>
      <c r="G43" s="43"/>
      <c r="H43" s="43"/>
      <c r="I43" s="43"/>
      <c r="J43" s="43"/>
      <c r="K43" s="43"/>
      <c r="L43" s="43"/>
    </row>
    <row r="44" spans="1:12" ht="53.25" customHeight="1" x14ac:dyDescent="0.2">
      <c r="A44" s="253" t="s">
        <v>77</v>
      </c>
      <c r="B44" s="253"/>
      <c r="C44" s="253"/>
      <c r="D44" s="253"/>
      <c r="E44" s="253"/>
      <c r="F44" s="253"/>
      <c r="G44" s="253"/>
      <c r="H44" s="253"/>
      <c r="I44" s="253"/>
      <c r="J44" s="253"/>
      <c r="K44" s="253"/>
      <c r="L44" s="253"/>
    </row>
    <row r="45" spans="1:12" ht="8.25" customHeight="1" x14ac:dyDescent="0.2">
      <c r="A45" s="43"/>
      <c r="B45" s="43"/>
      <c r="C45" s="43"/>
      <c r="D45" s="43"/>
      <c r="E45" s="43"/>
      <c r="F45" s="43"/>
      <c r="G45" s="43"/>
      <c r="H45" s="43"/>
      <c r="I45" s="43"/>
      <c r="J45" s="43"/>
      <c r="K45" s="43"/>
      <c r="L45" s="43"/>
    </row>
    <row r="46" spans="1:12" ht="15" customHeight="1" x14ac:dyDescent="0.2">
      <c r="A46" s="253" t="s">
        <v>78</v>
      </c>
      <c r="B46" s="253"/>
      <c r="C46" s="253"/>
      <c r="D46" s="253"/>
      <c r="E46" s="253"/>
      <c r="F46" s="253"/>
      <c r="G46" s="253"/>
      <c r="H46" s="253"/>
      <c r="I46" s="253"/>
      <c r="J46" s="253"/>
      <c r="K46" s="253"/>
      <c r="L46" s="253"/>
    </row>
    <row r="47" spans="1:12" ht="9.9499999999999993" customHeight="1" x14ac:dyDescent="0.2">
      <c r="A47" s="45"/>
      <c r="B47" s="45"/>
      <c r="C47" s="45"/>
      <c r="D47" s="45"/>
      <c r="E47" s="45"/>
      <c r="F47" s="45"/>
      <c r="G47" s="45"/>
      <c r="H47" s="45"/>
      <c r="I47" s="45"/>
      <c r="J47" s="45"/>
      <c r="K47" s="45"/>
      <c r="L47" s="45"/>
    </row>
    <row r="48" spans="1:12" ht="18" customHeight="1" x14ac:dyDescent="0.2">
      <c r="A48" s="256" t="s">
        <v>79</v>
      </c>
      <c r="B48" s="256"/>
      <c r="C48" s="256"/>
      <c r="D48" s="256"/>
      <c r="E48" s="256"/>
      <c r="F48" s="256"/>
      <c r="G48" s="256"/>
      <c r="H48" s="256"/>
      <c r="I48" s="256"/>
      <c r="J48" s="256"/>
      <c r="K48" s="256"/>
      <c r="L48" s="256"/>
    </row>
    <row r="49" spans="1:12" ht="8.25" customHeight="1" x14ac:dyDescent="0.2">
      <c r="A49" s="46"/>
      <c r="B49" s="46"/>
      <c r="C49" s="46"/>
      <c r="D49" s="46"/>
      <c r="E49" s="46"/>
      <c r="F49" s="46"/>
      <c r="G49" s="46"/>
      <c r="H49" s="46"/>
      <c r="I49" s="46"/>
      <c r="J49" s="46"/>
      <c r="K49" s="46"/>
      <c r="L49" s="46"/>
    </row>
    <row r="50" spans="1:12" x14ac:dyDescent="0.2">
      <c r="A50" s="257" t="s">
        <v>80</v>
      </c>
      <c r="B50" s="257"/>
      <c r="C50" s="257"/>
      <c r="D50" s="257"/>
      <c r="E50" s="257" t="s">
        <v>81</v>
      </c>
      <c r="F50" s="257"/>
      <c r="G50" s="257" t="s">
        <v>82</v>
      </c>
      <c r="H50" s="257"/>
      <c r="I50" s="46"/>
      <c r="J50" s="46"/>
      <c r="K50" s="46"/>
      <c r="L50" s="46"/>
    </row>
    <row r="51" spans="1:12" x14ac:dyDescent="0.2">
      <c r="A51" s="258"/>
      <c r="B51" s="258"/>
      <c r="C51" s="258"/>
      <c r="D51" s="258"/>
      <c r="E51" s="258"/>
      <c r="F51" s="258"/>
      <c r="G51" s="258"/>
      <c r="H51" s="258"/>
      <c r="I51" s="46"/>
      <c r="J51" s="46"/>
      <c r="K51" s="46"/>
      <c r="L51" s="46"/>
    </row>
    <row r="52" spans="1:12" ht="8.25" customHeight="1" x14ac:dyDescent="0.2">
      <c r="A52" s="46"/>
      <c r="B52" s="46"/>
      <c r="C52" s="46"/>
      <c r="D52" s="46"/>
      <c r="E52" s="46"/>
      <c r="F52" s="46"/>
      <c r="G52" s="46"/>
      <c r="H52" s="46"/>
      <c r="I52" s="46"/>
      <c r="J52" s="46"/>
      <c r="K52" s="46"/>
      <c r="L52" s="46"/>
    </row>
    <row r="53" spans="1:12" ht="12.75" customHeight="1" x14ac:dyDescent="0.2">
      <c r="A53" s="46" t="s">
        <v>83</v>
      </c>
      <c r="B53" s="46"/>
      <c r="C53" s="46"/>
      <c r="D53" s="46"/>
      <c r="E53" s="46"/>
      <c r="F53" s="46"/>
      <c r="G53" s="46"/>
      <c r="H53" s="46"/>
      <c r="I53" s="46"/>
      <c r="J53" s="46"/>
      <c r="K53" s="46"/>
      <c r="L53" s="46"/>
    </row>
    <row r="54" spans="1:12" ht="12.75" customHeight="1" x14ac:dyDescent="0.2">
      <c r="A54" s="256" t="s">
        <v>84</v>
      </c>
      <c r="B54" s="256"/>
      <c r="C54" s="256"/>
      <c r="D54" s="256"/>
      <c r="E54" s="46">
        <v>3</v>
      </c>
      <c r="F54" s="46"/>
      <c r="G54" s="46">
        <f>1.5</f>
        <v>1.5</v>
      </c>
      <c r="H54" s="46"/>
      <c r="I54" s="46"/>
      <c r="J54" s="46"/>
      <c r="K54" s="46"/>
      <c r="L54" s="46"/>
    </row>
    <row r="55" spans="1:12" ht="12.75" customHeight="1" x14ac:dyDescent="0.2">
      <c r="A55" s="256" t="s">
        <v>85</v>
      </c>
      <c r="B55" s="256"/>
      <c r="C55" s="256"/>
      <c r="D55" s="256"/>
      <c r="E55" s="46">
        <v>2</v>
      </c>
      <c r="F55" s="46"/>
      <c r="G55" s="46">
        <v>0.4</v>
      </c>
      <c r="H55" s="46"/>
      <c r="I55" s="46"/>
      <c r="J55" s="46"/>
      <c r="K55" s="46"/>
      <c r="L55" s="46"/>
    </row>
    <row r="56" spans="1:12" x14ac:dyDescent="0.2">
      <c r="A56" s="256" t="s">
        <v>86</v>
      </c>
      <c r="B56" s="256"/>
      <c r="C56" s="256"/>
      <c r="D56" s="256"/>
      <c r="E56" s="46">
        <v>1</v>
      </c>
      <c r="F56" s="46"/>
      <c r="G56" s="46">
        <v>0.5</v>
      </c>
      <c r="H56" s="46"/>
      <c r="I56" s="46"/>
      <c r="J56" s="46"/>
      <c r="K56" s="46"/>
      <c r="L56" s="46"/>
    </row>
    <row r="57" spans="1:12" x14ac:dyDescent="0.2">
      <c r="A57" s="259" t="s">
        <v>87</v>
      </c>
      <c r="B57" s="259"/>
      <c r="C57" s="259"/>
      <c r="D57" s="259"/>
      <c r="E57" s="47">
        <v>2</v>
      </c>
      <c r="F57" s="47"/>
      <c r="G57" s="47">
        <v>0.3</v>
      </c>
      <c r="H57" s="47"/>
      <c r="I57" s="46"/>
      <c r="J57" s="46"/>
      <c r="K57" s="46"/>
      <c r="L57" s="46"/>
    </row>
    <row r="58" spans="1:12" ht="8.25" customHeight="1" x14ac:dyDescent="0.2">
      <c r="A58" s="46"/>
      <c r="B58" s="46"/>
      <c r="C58" s="46"/>
      <c r="D58" s="46"/>
      <c r="E58" s="46"/>
      <c r="F58" s="46"/>
      <c r="G58" s="46"/>
      <c r="H58" s="46"/>
      <c r="I58" s="46"/>
      <c r="J58" s="46"/>
      <c r="K58" s="46"/>
      <c r="L58" s="46"/>
    </row>
    <row r="59" spans="1:12" x14ac:dyDescent="0.2">
      <c r="A59" s="46"/>
      <c r="B59" s="46" t="s">
        <v>88</v>
      </c>
      <c r="C59" s="46"/>
      <c r="D59" s="46"/>
      <c r="E59" s="46">
        <v>8</v>
      </c>
      <c r="F59" s="48" t="s">
        <v>89</v>
      </c>
      <c r="G59" s="46">
        <v>2.7</v>
      </c>
      <c r="H59" s="46"/>
      <c r="I59" s="46"/>
      <c r="J59" s="46"/>
      <c r="K59" s="46"/>
      <c r="L59" s="46"/>
    </row>
    <row r="60" spans="1:12" ht="8.25" customHeight="1" x14ac:dyDescent="0.2">
      <c r="A60" s="46"/>
      <c r="B60" s="46"/>
      <c r="C60" s="46"/>
      <c r="D60" s="46"/>
      <c r="E60" s="46"/>
      <c r="F60" s="46"/>
      <c r="G60" s="46"/>
      <c r="H60" s="46"/>
      <c r="I60" s="46"/>
      <c r="J60" s="46"/>
      <c r="K60" s="46"/>
      <c r="L60" s="46"/>
    </row>
    <row r="61" spans="1:12" ht="15" customHeight="1" x14ac:dyDescent="0.2">
      <c r="A61" s="256" t="s">
        <v>90</v>
      </c>
      <c r="B61" s="256"/>
      <c r="C61" s="256"/>
      <c r="D61" s="256"/>
      <c r="E61" s="256"/>
      <c r="F61" s="256"/>
      <c r="G61" s="256"/>
      <c r="H61" s="256"/>
      <c r="I61" s="256"/>
      <c r="J61" s="256"/>
      <c r="K61" s="256"/>
      <c r="L61" s="256"/>
    </row>
    <row r="62" spans="1:12" ht="13.5" hidden="1" customHeight="1" x14ac:dyDescent="0.2"/>
  </sheetData>
  <sheetProtection algorithmName="SHA-512" hashValue="2bKbRZ28Viz8tYF6iFA0I22J6xRIWMeiabv71KnGZG2EHRmpTPd5CUDB34Am7m89kqDc6WLmidRfKi1UhxxyaQ==" saltValue="0lkFmsquY2XtxPIHdmNRyA==" spinCount="100000" sheet="1" objects="1" scenarios="1"/>
  <mergeCells count="33">
    <mergeCell ref="A54:D54"/>
    <mergeCell ref="A55:D55"/>
    <mergeCell ref="A56:D56"/>
    <mergeCell ref="A57:D57"/>
    <mergeCell ref="A61:L61"/>
    <mergeCell ref="A44:L44"/>
    <mergeCell ref="A46:L46"/>
    <mergeCell ref="A48:L48"/>
    <mergeCell ref="A50:D51"/>
    <mergeCell ref="E50:F51"/>
    <mergeCell ref="G50:H51"/>
    <mergeCell ref="A42:L42"/>
    <mergeCell ref="A20:L20"/>
    <mergeCell ref="A22:L22"/>
    <mergeCell ref="A24:L24"/>
    <mergeCell ref="A26:L26"/>
    <mergeCell ref="A28:L28"/>
    <mergeCell ref="A30:L30"/>
    <mergeCell ref="A32:L32"/>
    <mergeCell ref="A34:L34"/>
    <mergeCell ref="A36:L36"/>
    <mergeCell ref="A38:L38"/>
    <mergeCell ref="A40:L40"/>
    <mergeCell ref="A2:L2"/>
    <mergeCell ref="A3:A5"/>
    <mergeCell ref="B3:B5"/>
    <mergeCell ref="C3:F3"/>
    <mergeCell ref="G3:H4"/>
    <mergeCell ref="I3:L3"/>
    <mergeCell ref="C4:D4"/>
    <mergeCell ref="E4:F4"/>
    <mergeCell ref="I4:J4"/>
    <mergeCell ref="K4:L4"/>
  </mergeCells>
  <conditionalFormatting sqref="C7">
    <cfRule type="cellIs" dxfId="38" priority="2" operator="equal">
      <formula>0</formula>
    </cfRule>
  </conditionalFormatting>
  <dataValidations count="3">
    <dataValidation type="decimal" allowBlank="1" showInputMessage="1" showErrorMessage="1" error="Unesite broj:  0 - 9999,9" prompt="Unesite broj:  0 - 9999,9" sqref="K8:L8" xr:uid="{00000000-0002-0000-0100-000000000000}">
      <formula1>0</formula1>
      <formula2>9999.9</formula2>
    </dataValidation>
    <dataValidation type="whole" allowBlank="1" showErrorMessage="1" errorTitle="Greška" error="Unesite broj:  0 - 9999" prompt="Unesite broj:  0 - 9999" sqref="G9:J18" xr:uid="{00000000-0002-0000-0100-000001000000}">
      <formula1>0</formula1>
      <formula2>9999</formula2>
    </dataValidation>
    <dataValidation type="decimal" allowBlank="1" showErrorMessage="1" errorTitle="Greška" error="Unesite broj:  0 - 9999,9" prompt="Unesite broj:  0 - 9999,9" sqref="K9:L18" xr:uid="{00000000-0002-0000-0100-000002000000}">
      <formula1>0</formula1>
      <formula2>9999.9</formula2>
    </dataValidation>
  </dataValidations>
  <pageMargins left="0.15748031496062992" right="0.15748031496062992" top="0.59055118110236227" bottom="0.59055118110236227" header="0.51181102362204722" footer="0.51181102362204722"/>
  <pageSetup paperSize="9" scale="89" fitToHeight="0" orientation="landscape" blackAndWhite="1" r:id="rId1"/>
  <headerFooter alignWithMargins="0">
    <oddFooter>&amp;C&amp;F - &amp;A - str &amp;P /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2" operator="notEqual" id="{4008A949-800D-40F9-8E33-FE066BFC1AAC}">
            <xm:f>'Tablica 3.'!$C$10</xm:f>
            <x14:dxf>
              <fill>
                <patternFill>
                  <bgColor rgb="FFFF0000"/>
                </patternFill>
              </fill>
            </x14:dxf>
          </x14:cfRule>
          <xm:sqref>C7</xm:sqref>
        </x14:conditionalFormatting>
        <x14:conditionalFormatting xmlns:xm="http://schemas.microsoft.com/office/excel/2006/main">
          <x14:cfRule type="cellIs" priority="11" operator="notEqual" id="{FDA7D4BA-1E5A-4916-BCD8-71EB64749B37}">
            <xm:f>'Tablica 3.'!$D$10</xm:f>
            <x14:dxf>
              <fill>
                <patternFill>
                  <bgColor rgb="FFFF0000"/>
                </patternFill>
              </fill>
            </x14:dxf>
          </x14:cfRule>
          <xm:sqref>D7</xm:sqref>
        </x14:conditionalFormatting>
        <x14:conditionalFormatting xmlns:xm="http://schemas.microsoft.com/office/excel/2006/main">
          <x14:cfRule type="cellIs" priority="10" operator="notEqual" id="{E784FAB5-E4DF-40D1-970B-83AD4210629D}">
            <xm:f>'Tablica 4.'!$C$10</xm:f>
            <x14:dxf>
              <fill>
                <patternFill>
                  <bgColor rgb="FFFF0000"/>
                </patternFill>
              </fill>
            </x14:dxf>
          </x14:cfRule>
          <xm:sqref>E7</xm:sqref>
        </x14:conditionalFormatting>
        <x14:conditionalFormatting xmlns:xm="http://schemas.microsoft.com/office/excel/2006/main">
          <x14:cfRule type="cellIs" priority="9" operator="notEqual" id="{16B79BBC-F4BB-4B8B-9430-C378F943BAFB}">
            <xm:f>'Tablica 4.'!$D$10</xm:f>
            <x14:dxf>
              <fill>
                <patternFill>
                  <bgColor rgb="FFFF0000"/>
                </patternFill>
              </fill>
            </x14:dxf>
          </x14:cfRule>
          <xm:sqref>F7</xm:sqref>
        </x14:conditionalFormatting>
        <x14:conditionalFormatting xmlns:xm="http://schemas.microsoft.com/office/excel/2006/main">
          <x14:cfRule type="cellIs" priority="8" operator="notEqual" id="{1DB1A3DE-25E1-4214-9DB5-94DD109430C4}">
            <xm:f>'Tablica 6.'!$C$7</xm:f>
            <x14:dxf>
              <fill>
                <patternFill>
                  <bgColor rgb="FFFF0000"/>
                </patternFill>
              </fill>
            </x14:dxf>
          </x14:cfRule>
          <xm:sqref>C8</xm:sqref>
        </x14:conditionalFormatting>
        <x14:conditionalFormatting xmlns:xm="http://schemas.microsoft.com/office/excel/2006/main">
          <x14:cfRule type="cellIs" priority="5" operator="notEqual" id="{1D185A6C-5B6F-43DA-BAF5-DE2827508505}">
            <xm:f>'Tablica 6.'!$D$7</xm:f>
            <x14:dxf>
              <fill>
                <patternFill>
                  <bgColor rgb="FFFF0000"/>
                </patternFill>
              </fill>
            </x14:dxf>
          </x14:cfRule>
          <xm:sqref>D8</xm:sqref>
        </x14:conditionalFormatting>
        <x14:conditionalFormatting xmlns:xm="http://schemas.microsoft.com/office/excel/2006/main">
          <x14:cfRule type="cellIs" priority="6" operator="notEqual" id="{42366A4F-0111-4BBB-9C6C-92D03FD8A0BF}">
            <xm:f>'Tablica 5.'!$C$8</xm:f>
            <x14:dxf>
              <fill>
                <patternFill>
                  <bgColor rgb="FFFF0000"/>
                </patternFill>
              </fill>
            </x14:dxf>
          </x14:cfRule>
          <xm:sqref>G8</xm:sqref>
        </x14:conditionalFormatting>
        <x14:conditionalFormatting xmlns:xm="http://schemas.microsoft.com/office/excel/2006/main">
          <x14:cfRule type="cellIs" priority="4" operator="notEqual" id="{036F458E-FDD3-4EBB-8CE2-E700C1DB21E0}">
            <xm:f>'Tablica 5.'!$E$8</xm:f>
            <x14:dxf>
              <fill>
                <patternFill>
                  <bgColor rgb="FFFF0000"/>
                </patternFill>
              </fill>
            </x14:dxf>
          </x14:cfRule>
          <xm:sqref>I8</xm:sqref>
        </x14:conditionalFormatting>
        <x14:conditionalFormatting xmlns:xm="http://schemas.microsoft.com/office/excel/2006/main">
          <x14:cfRule type="cellIs" priority="3" operator="notEqual" id="{CB838C91-A81C-40CF-AE98-FE623C9579BD}">
            <xm:f>'Tablica 5.'!$F$8</xm:f>
            <x14:dxf>
              <fill>
                <patternFill>
                  <bgColor rgb="FFFF0000"/>
                </patternFill>
              </fill>
            </x14:dxf>
          </x14:cfRule>
          <xm:sqref>J8</xm:sqref>
        </x14:conditionalFormatting>
        <x14:conditionalFormatting xmlns:xm="http://schemas.microsoft.com/office/excel/2006/main">
          <x14:cfRule type="cellIs" priority="1" operator="notEqual" id="{1ECB4546-FE1F-42C1-B03C-EC873F3B6B05}">
            <xm:f>'Tablica 5.'!$D$8</xm:f>
            <x14:dxf>
              <fill>
                <patternFill>
                  <bgColor rgb="FFFF0000"/>
                </patternFill>
              </fill>
            </x14:dxf>
          </x14:cfRule>
          <xm:sqref>H8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7"/>
  <sheetViews>
    <sheetView showGridLines="0" zoomScaleNormal="100" workbookViewId="0"/>
  </sheetViews>
  <sheetFormatPr defaultColWidth="0" defaultRowHeight="12.75" zeroHeight="1" x14ac:dyDescent="0.2"/>
  <cols>
    <col min="1" max="1" width="9.140625" style="29" customWidth="1"/>
    <col min="2" max="2" width="36.7109375" style="29" customWidth="1"/>
    <col min="3" max="6" width="19.7109375" style="29" customWidth="1"/>
    <col min="7" max="7" width="0.7109375" style="29" customWidth="1"/>
    <col min="8" max="8" width="10.7109375" style="29" hidden="1" customWidth="1"/>
    <col min="9" max="16384" width="9.140625" style="29" hidden="1"/>
  </cols>
  <sheetData>
    <row r="1" spans="1:6" ht="12.75" customHeight="1" x14ac:dyDescent="0.2">
      <c r="F1" s="49" t="s">
        <v>91</v>
      </c>
    </row>
    <row r="2" spans="1:6" ht="33" customHeight="1" thickBot="1" x14ac:dyDescent="0.25">
      <c r="A2" s="238" t="s">
        <v>286</v>
      </c>
      <c r="B2" s="238"/>
      <c r="C2" s="238"/>
      <c r="D2" s="238"/>
      <c r="E2" s="238"/>
      <c r="F2" s="238"/>
    </row>
    <row r="3" spans="1:6" ht="13.7" customHeight="1" thickTop="1" x14ac:dyDescent="0.2">
      <c r="A3" s="239" t="s">
        <v>44</v>
      </c>
      <c r="B3" s="260"/>
      <c r="C3" s="263" t="s">
        <v>92</v>
      </c>
      <c r="D3" s="264"/>
      <c r="E3" s="264"/>
      <c r="F3" s="265"/>
    </row>
    <row r="4" spans="1:6" ht="20.25" customHeight="1" x14ac:dyDescent="0.2">
      <c r="A4" s="240"/>
      <c r="B4" s="261"/>
      <c r="C4" s="266"/>
      <c r="D4" s="267"/>
      <c r="E4" s="267"/>
      <c r="F4" s="268"/>
    </row>
    <row r="5" spans="1:6" ht="20.25" customHeight="1" x14ac:dyDescent="0.2">
      <c r="A5" s="240"/>
      <c r="B5" s="261"/>
      <c r="C5" s="249" t="s">
        <v>93</v>
      </c>
      <c r="D5" s="249"/>
      <c r="E5" s="249" t="s">
        <v>94</v>
      </c>
      <c r="F5" s="269"/>
    </row>
    <row r="6" spans="1:6" ht="20.25" customHeight="1" x14ac:dyDescent="0.2">
      <c r="A6" s="241"/>
      <c r="B6" s="262"/>
      <c r="C6" s="30" t="s">
        <v>52</v>
      </c>
      <c r="D6" s="30" t="s">
        <v>53</v>
      </c>
      <c r="E6" s="30" t="s">
        <v>52</v>
      </c>
      <c r="F6" s="50" t="s">
        <v>53</v>
      </c>
    </row>
    <row r="7" spans="1:6" x14ac:dyDescent="0.2">
      <c r="A7" s="51">
        <v>1</v>
      </c>
      <c r="B7" s="52">
        <v>2</v>
      </c>
      <c r="C7" s="53">
        <v>3</v>
      </c>
      <c r="D7" s="53">
        <v>4</v>
      </c>
      <c r="E7" s="53">
        <v>5</v>
      </c>
      <c r="F7" s="54">
        <v>6</v>
      </c>
    </row>
    <row r="8" spans="1:6" ht="15" customHeight="1" x14ac:dyDescent="0.2">
      <c r="A8" s="55">
        <v>1</v>
      </c>
      <c r="B8" s="56" t="s">
        <v>54</v>
      </c>
      <c r="C8" s="94">
        <f>ROUND(SUM(C9,C17:C19),0)</f>
        <v>0</v>
      </c>
      <c r="D8" s="94">
        <f>ROUND(SUM(D9,D17:D19),0)</f>
        <v>0</v>
      </c>
      <c r="E8" s="173">
        <f>ROUND(SUM(E9,E17:E19),1)</f>
        <v>0</v>
      </c>
      <c r="F8" s="174">
        <f>ROUND(SUM(F9,F17:F19),1)</f>
        <v>0</v>
      </c>
    </row>
    <row r="9" spans="1:6" ht="15" customHeight="1" x14ac:dyDescent="0.2">
      <c r="A9" s="55">
        <v>2</v>
      </c>
      <c r="B9" s="38" t="s">
        <v>55</v>
      </c>
      <c r="C9" s="94">
        <f>ROUND(SUM(C10:C16),0)</f>
        <v>0</v>
      </c>
      <c r="D9" s="94">
        <f>ROUND(SUM(D10:D16),0)</f>
        <v>0</v>
      </c>
      <c r="E9" s="173">
        <f>ROUND(SUM(E10:E16),1)</f>
        <v>0</v>
      </c>
      <c r="F9" s="174">
        <f>ROUND(SUM(F10:F16),1)</f>
        <v>0</v>
      </c>
    </row>
    <row r="10" spans="1:6" ht="15" customHeight="1" x14ac:dyDescent="0.2">
      <c r="A10" s="55">
        <v>3</v>
      </c>
      <c r="B10" s="163" t="s">
        <v>56</v>
      </c>
      <c r="C10" s="153"/>
      <c r="D10" s="153"/>
      <c r="E10" s="155"/>
      <c r="F10" s="156"/>
    </row>
    <row r="11" spans="1:6" ht="15" customHeight="1" x14ac:dyDescent="0.2">
      <c r="A11" s="55">
        <v>4</v>
      </c>
      <c r="B11" s="163" t="s">
        <v>57</v>
      </c>
      <c r="C11" s="153"/>
      <c r="D11" s="153"/>
      <c r="E11" s="155"/>
      <c r="F11" s="156"/>
    </row>
    <row r="12" spans="1:6" ht="15" customHeight="1" x14ac:dyDescent="0.2">
      <c r="A12" s="55">
        <v>5</v>
      </c>
      <c r="B12" s="163" t="s">
        <v>58</v>
      </c>
      <c r="C12" s="153"/>
      <c r="D12" s="153"/>
      <c r="E12" s="155"/>
      <c r="F12" s="156"/>
    </row>
    <row r="13" spans="1:6" ht="15" customHeight="1" x14ac:dyDescent="0.2">
      <c r="A13" s="55">
        <v>6</v>
      </c>
      <c r="B13" s="163" t="s">
        <v>59</v>
      </c>
      <c r="C13" s="153"/>
      <c r="D13" s="153"/>
      <c r="E13" s="155"/>
      <c r="F13" s="156"/>
    </row>
    <row r="14" spans="1:6" ht="15" customHeight="1" x14ac:dyDescent="0.2">
      <c r="A14" s="55">
        <v>7</v>
      </c>
      <c r="B14" s="163" t="s">
        <v>60</v>
      </c>
      <c r="C14" s="153"/>
      <c r="D14" s="153"/>
      <c r="E14" s="155"/>
      <c r="F14" s="156"/>
    </row>
    <row r="15" spans="1:6" ht="15" customHeight="1" x14ac:dyDescent="0.2">
      <c r="A15" s="55">
        <v>8</v>
      </c>
      <c r="B15" s="163" t="s">
        <v>61</v>
      </c>
      <c r="C15" s="153"/>
      <c r="D15" s="153"/>
      <c r="E15" s="155"/>
      <c r="F15" s="156"/>
    </row>
    <row r="16" spans="1:6" ht="15" customHeight="1" x14ac:dyDescent="0.2">
      <c r="A16" s="55">
        <v>9</v>
      </c>
      <c r="B16" s="163" t="s">
        <v>62</v>
      </c>
      <c r="C16" s="153"/>
      <c r="D16" s="153"/>
      <c r="E16" s="155"/>
      <c r="F16" s="156"/>
    </row>
    <row r="17" spans="1:6" ht="15" customHeight="1" x14ac:dyDescent="0.2">
      <c r="A17" s="55">
        <v>10</v>
      </c>
      <c r="B17" s="38" t="s">
        <v>63</v>
      </c>
      <c r="C17" s="153"/>
      <c r="D17" s="153"/>
      <c r="E17" s="155"/>
      <c r="F17" s="156"/>
    </row>
    <row r="18" spans="1:6" ht="15" customHeight="1" x14ac:dyDescent="0.2">
      <c r="A18" s="55">
        <v>11</v>
      </c>
      <c r="B18" s="38" t="s">
        <v>64</v>
      </c>
      <c r="C18" s="153"/>
      <c r="D18" s="153"/>
      <c r="E18" s="155"/>
      <c r="F18" s="156"/>
    </row>
    <row r="19" spans="1:6" ht="15" customHeight="1" thickBot="1" x14ac:dyDescent="0.25">
      <c r="A19" s="58">
        <v>12</v>
      </c>
      <c r="B19" s="40" t="s">
        <v>65</v>
      </c>
      <c r="C19" s="154"/>
      <c r="D19" s="154"/>
      <c r="E19" s="157"/>
      <c r="F19" s="158"/>
    </row>
    <row r="20" spans="1:6" ht="13.5" thickTop="1" x14ac:dyDescent="0.2"/>
    <row r="21" spans="1:6" ht="53.25" customHeight="1" x14ac:dyDescent="0.2">
      <c r="A21" s="253" t="s">
        <v>95</v>
      </c>
      <c r="B21" s="253"/>
      <c r="C21" s="253"/>
      <c r="D21" s="253"/>
      <c r="E21" s="253"/>
      <c r="F21" s="253"/>
    </row>
    <row r="22" spans="1:6" ht="8.25" customHeight="1" x14ac:dyDescent="0.2">
      <c r="A22" s="43"/>
      <c r="B22" s="43"/>
      <c r="C22" s="43"/>
      <c r="D22" s="43"/>
      <c r="E22" s="43"/>
      <c r="F22" s="43"/>
    </row>
    <row r="23" spans="1:6" ht="27.95" customHeight="1" x14ac:dyDescent="0.2">
      <c r="A23" s="253" t="s">
        <v>96</v>
      </c>
      <c r="B23" s="253"/>
      <c r="C23" s="253"/>
      <c r="D23" s="253"/>
      <c r="E23" s="253"/>
      <c r="F23" s="253"/>
    </row>
    <row r="24" spans="1:6" ht="8.25" customHeight="1" x14ac:dyDescent="0.2">
      <c r="A24" s="43"/>
      <c r="B24" s="43"/>
      <c r="C24" s="43"/>
      <c r="D24" s="43"/>
      <c r="E24" s="43"/>
      <c r="F24" s="43"/>
    </row>
    <row r="25" spans="1:6" ht="27.95" customHeight="1" x14ac:dyDescent="0.2">
      <c r="A25" s="253" t="s">
        <v>97</v>
      </c>
      <c r="B25" s="253"/>
      <c r="C25" s="253"/>
      <c r="D25" s="253"/>
      <c r="E25" s="253"/>
      <c r="F25" s="253"/>
    </row>
    <row r="26" spans="1:6" ht="8.25" customHeight="1" x14ac:dyDescent="0.2">
      <c r="A26" s="43"/>
      <c r="B26" s="43"/>
      <c r="C26" s="43"/>
      <c r="D26" s="43"/>
      <c r="E26" s="43"/>
      <c r="F26" s="43"/>
    </row>
    <row r="27" spans="1:6" ht="27" customHeight="1" x14ac:dyDescent="0.2">
      <c r="A27" s="253" t="s">
        <v>98</v>
      </c>
      <c r="B27" s="253"/>
      <c r="C27" s="253"/>
      <c r="D27" s="253"/>
      <c r="E27" s="253"/>
      <c r="F27" s="253"/>
    </row>
  </sheetData>
  <sheetProtection algorithmName="SHA-512" hashValue="mXUgJxv+0VhB7b/kFc+XyWMHcVWZc39AWNSzL2hAQtRrPggfIQE/z1rYml9oKWeT/1gbUCRvZKAQWPaBKB/9/A==" saltValue="Sc6Tpe4UaTAGEvRI4t+85g==" spinCount="100000" sheet="1" objects="1" scenarios="1"/>
  <mergeCells count="10">
    <mergeCell ref="A21:F21"/>
    <mergeCell ref="A23:F23"/>
    <mergeCell ref="A25:F25"/>
    <mergeCell ref="A27:F27"/>
    <mergeCell ref="A2:F2"/>
    <mergeCell ref="A3:A6"/>
    <mergeCell ref="B3:B6"/>
    <mergeCell ref="C3:F4"/>
    <mergeCell ref="C5:D5"/>
    <mergeCell ref="E5:F5"/>
  </mergeCells>
  <dataValidations count="2">
    <dataValidation type="decimal" allowBlank="1" showErrorMessage="1" errorTitle="Greška" error="Unesite broj:  0 - 9999,9" prompt="Unesite broj:  0 - 9999,9" sqref="E10:F19" xr:uid="{00000000-0002-0000-0200-000000000000}">
      <formula1>0</formula1>
      <formula2>9999.9</formula2>
    </dataValidation>
    <dataValidation type="whole" allowBlank="1" showErrorMessage="1" errorTitle="Greška" error="Unesite broj:  0 - 9999" prompt="Unesite broj:  0 - 9999" sqref="C10:D19" xr:uid="{00000000-0002-0000-0200-000001000000}">
      <formula1>0</formula1>
      <formula2>9999</formula2>
    </dataValidation>
  </dataValidations>
  <pageMargins left="0.15748031496062992" right="0.35433070866141736" top="0.59055118110236227" bottom="0.59055118110236227" header="0.51181102362204722" footer="0.51181102362204722"/>
  <pageSetup paperSize="9" fitToHeight="0" orientation="landscape" blackAndWhite="1" r:id="rId1"/>
  <headerFooter alignWithMargins="0">
    <oddFooter>&amp;C&amp;F - &amp;A - str &amp;P /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4" operator="notEqual" id="{7262E77A-B0A3-4C73-B246-AE6270179238}">
            <xm:f>'Tablica 3.'!$C$23</xm:f>
            <x14:dxf>
              <fill>
                <patternFill>
                  <bgColor rgb="FFFF0000"/>
                </patternFill>
              </fill>
            </x14:dxf>
          </x14:cfRule>
          <xm:sqref>C8</xm:sqref>
        </x14:conditionalFormatting>
        <x14:conditionalFormatting xmlns:xm="http://schemas.microsoft.com/office/excel/2006/main">
          <x14:cfRule type="cellIs" priority="3" operator="notEqual" id="{3062E803-C211-46E9-8213-88E24629B5DE}">
            <xm:f>'Tablica 3.'!$D$23</xm:f>
            <x14:dxf>
              <fill>
                <patternFill>
                  <bgColor rgb="FFFF0000"/>
                </patternFill>
              </fill>
            </x14:dxf>
          </x14:cfRule>
          <xm:sqref>D8</xm:sqref>
        </x14:conditionalFormatting>
        <x14:conditionalFormatting xmlns:xm="http://schemas.microsoft.com/office/excel/2006/main">
          <x14:cfRule type="cellIs" priority="2" operator="notEqual" id="{7EF1730A-C8CD-494E-B051-38BF5C14CEF6}">
            <xm:f>'Tablica 4.'!$C$23</xm:f>
            <x14:dxf>
              <fill>
                <patternFill>
                  <bgColor rgb="FFFF0000"/>
                </patternFill>
              </fill>
            </x14:dxf>
          </x14:cfRule>
          <xm:sqref>E8</xm:sqref>
        </x14:conditionalFormatting>
        <x14:conditionalFormatting xmlns:xm="http://schemas.microsoft.com/office/excel/2006/main">
          <x14:cfRule type="cellIs" priority="1" operator="notEqual" id="{5E949DF3-6EC2-423A-9AF5-8A1F6A85F861}">
            <xm:f>'Tablica 4.'!$D$23</xm:f>
            <x14:dxf>
              <fill>
                <patternFill>
                  <bgColor rgb="FFFF0000"/>
                </patternFill>
              </fill>
            </x14:dxf>
          </x14:cfRule>
          <xm:sqref>F8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52"/>
  <sheetViews>
    <sheetView showGridLines="0" zoomScaleNormal="100" workbookViewId="0"/>
  </sheetViews>
  <sheetFormatPr defaultColWidth="0" defaultRowHeight="12.75" zeroHeight="1" x14ac:dyDescent="0.2"/>
  <cols>
    <col min="1" max="1" width="9.28515625" style="29" customWidth="1"/>
    <col min="2" max="2" width="36.7109375" style="29" customWidth="1"/>
    <col min="3" max="16" width="11.7109375" style="29" customWidth="1"/>
    <col min="17" max="17" width="0.7109375" style="29" customWidth="1"/>
    <col min="18" max="16384" width="11.42578125" style="29" hidden="1"/>
  </cols>
  <sheetData>
    <row r="1" spans="1:16" s="59" customFormat="1" ht="15" customHeight="1" x14ac:dyDescent="0.25">
      <c r="P1" s="60" t="s">
        <v>99</v>
      </c>
    </row>
    <row r="2" spans="1:16" s="59" customFormat="1" ht="17.25" customHeight="1" thickBot="1" x14ac:dyDescent="0.3">
      <c r="A2" s="238" t="s">
        <v>287</v>
      </c>
      <c r="B2" s="238"/>
      <c r="C2" s="238"/>
      <c r="D2" s="238"/>
      <c r="E2" s="238"/>
      <c r="F2" s="238"/>
      <c r="G2" s="238"/>
      <c r="H2" s="238"/>
      <c r="I2" s="238"/>
      <c r="J2" s="238"/>
      <c r="K2" s="238"/>
      <c r="L2" s="238"/>
      <c r="M2" s="238"/>
      <c r="N2" s="238"/>
      <c r="O2" s="238"/>
      <c r="P2" s="238"/>
    </row>
    <row r="3" spans="1:16" ht="20.25" customHeight="1" thickTop="1" x14ac:dyDescent="0.2">
      <c r="A3" s="239" t="s">
        <v>44</v>
      </c>
      <c r="B3" s="270"/>
      <c r="C3" s="248" t="s">
        <v>100</v>
      </c>
      <c r="D3" s="273"/>
      <c r="E3" s="274" t="s">
        <v>101</v>
      </c>
      <c r="F3" s="275"/>
      <c r="G3" s="275"/>
      <c r="H3" s="275"/>
      <c r="I3" s="275"/>
      <c r="J3" s="275"/>
      <c r="K3" s="275"/>
      <c r="L3" s="275"/>
      <c r="M3" s="275"/>
      <c r="N3" s="275"/>
      <c r="O3" s="275"/>
      <c r="P3" s="276"/>
    </row>
    <row r="4" spans="1:16" ht="12.75" customHeight="1" x14ac:dyDescent="0.2">
      <c r="A4" s="240"/>
      <c r="B4" s="271"/>
      <c r="C4" s="251"/>
      <c r="D4" s="251"/>
      <c r="E4" s="249" t="s">
        <v>102</v>
      </c>
      <c r="F4" s="251"/>
      <c r="G4" s="249" t="s">
        <v>103</v>
      </c>
      <c r="H4" s="251"/>
      <c r="I4" s="277" t="s">
        <v>104</v>
      </c>
      <c r="J4" s="278"/>
      <c r="K4" s="277" t="s">
        <v>279</v>
      </c>
      <c r="L4" s="283"/>
      <c r="M4" s="277" t="s">
        <v>105</v>
      </c>
      <c r="N4" s="283"/>
      <c r="O4" s="249" t="s">
        <v>106</v>
      </c>
      <c r="P4" s="269"/>
    </row>
    <row r="5" spans="1:16" x14ac:dyDescent="0.2">
      <c r="A5" s="240"/>
      <c r="B5" s="271"/>
      <c r="C5" s="251"/>
      <c r="D5" s="251"/>
      <c r="E5" s="251"/>
      <c r="F5" s="251"/>
      <c r="G5" s="251"/>
      <c r="H5" s="251"/>
      <c r="I5" s="279"/>
      <c r="J5" s="280"/>
      <c r="K5" s="284"/>
      <c r="L5" s="285"/>
      <c r="M5" s="284"/>
      <c r="N5" s="285"/>
      <c r="O5" s="249"/>
      <c r="P5" s="269"/>
    </row>
    <row r="6" spans="1:16" ht="81.95" customHeight="1" x14ac:dyDescent="0.2">
      <c r="A6" s="240"/>
      <c r="B6" s="271"/>
      <c r="C6" s="251"/>
      <c r="D6" s="251"/>
      <c r="E6" s="251"/>
      <c r="F6" s="251"/>
      <c r="G6" s="251"/>
      <c r="H6" s="251"/>
      <c r="I6" s="281"/>
      <c r="J6" s="282"/>
      <c r="K6" s="266"/>
      <c r="L6" s="286"/>
      <c r="M6" s="266"/>
      <c r="N6" s="286"/>
      <c r="O6" s="249"/>
      <c r="P6" s="269"/>
    </row>
    <row r="7" spans="1:16" ht="20.25" customHeight="1" x14ac:dyDescent="0.2">
      <c r="A7" s="241"/>
      <c r="B7" s="272"/>
      <c r="C7" s="30" t="s">
        <v>52</v>
      </c>
      <c r="D7" s="30" t="s">
        <v>53</v>
      </c>
      <c r="E7" s="30" t="s">
        <v>52</v>
      </c>
      <c r="F7" s="30" t="s">
        <v>53</v>
      </c>
      <c r="G7" s="30" t="s">
        <v>52</v>
      </c>
      <c r="H7" s="30" t="s">
        <v>53</v>
      </c>
      <c r="I7" s="30" t="s">
        <v>52</v>
      </c>
      <c r="J7" s="30" t="s">
        <v>53</v>
      </c>
      <c r="K7" s="30" t="s">
        <v>52</v>
      </c>
      <c r="L7" s="30" t="s">
        <v>53</v>
      </c>
      <c r="M7" s="30" t="s">
        <v>52</v>
      </c>
      <c r="N7" s="30" t="s">
        <v>53</v>
      </c>
      <c r="O7" s="30" t="s">
        <v>52</v>
      </c>
      <c r="P7" s="50" t="s">
        <v>53</v>
      </c>
    </row>
    <row r="8" spans="1:16" x14ac:dyDescent="0.2">
      <c r="A8" s="61">
        <v>1</v>
      </c>
      <c r="B8" s="62">
        <v>2</v>
      </c>
      <c r="C8" s="53">
        <v>3</v>
      </c>
      <c r="D8" s="53">
        <v>4</v>
      </c>
      <c r="E8" s="53">
        <v>5</v>
      </c>
      <c r="F8" s="53">
        <v>6</v>
      </c>
      <c r="G8" s="53">
        <v>7</v>
      </c>
      <c r="H8" s="53">
        <v>8</v>
      </c>
      <c r="I8" s="53">
        <v>9</v>
      </c>
      <c r="J8" s="53">
        <v>10</v>
      </c>
      <c r="K8" s="53">
        <v>11</v>
      </c>
      <c r="L8" s="53">
        <v>12</v>
      </c>
      <c r="M8" s="53">
        <v>13</v>
      </c>
      <c r="N8" s="53">
        <v>14</v>
      </c>
      <c r="O8" s="53">
        <v>15</v>
      </c>
      <c r="P8" s="54">
        <v>16</v>
      </c>
    </row>
    <row r="9" spans="1:16" ht="25.5" customHeight="1" thickBot="1" x14ac:dyDescent="0.25">
      <c r="A9" s="287" t="s">
        <v>384</v>
      </c>
      <c r="B9" s="288"/>
      <c r="C9" s="288"/>
      <c r="D9" s="288"/>
      <c r="E9" s="288"/>
      <c r="F9" s="288"/>
      <c r="G9" s="288"/>
      <c r="H9" s="288"/>
      <c r="I9" s="288"/>
      <c r="J9" s="288"/>
      <c r="K9" s="288"/>
      <c r="L9" s="288"/>
      <c r="M9" s="288"/>
      <c r="N9" s="288"/>
      <c r="O9" s="288"/>
      <c r="P9" s="289"/>
    </row>
    <row r="10" spans="1:16" ht="15" customHeight="1" x14ac:dyDescent="0.2">
      <c r="A10" s="63">
        <v>1</v>
      </c>
      <c r="B10" s="56" t="s">
        <v>54</v>
      </c>
      <c r="C10" s="175">
        <f t="shared" ref="C10:L10" si="0">ROUND(SUM(C11,C19:C21),0)</f>
        <v>0</v>
      </c>
      <c r="D10" s="175">
        <f t="shared" si="0"/>
        <v>0</v>
      </c>
      <c r="E10" s="175">
        <f t="shared" si="0"/>
        <v>0</v>
      </c>
      <c r="F10" s="175">
        <f t="shared" si="0"/>
        <v>0</v>
      </c>
      <c r="G10" s="175">
        <f t="shared" si="0"/>
        <v>0</v>
      </c>
      <c r="H10" s="175">
        <f t="shared" si="0"/>
        <v>0</v>
      </c>
      <c r="I10" s="175">
        <f t="shared" si="0"/>
        <v>0</v>
      </c>
      <c r="J10" s="175">
        <f t="shared" si="0"/>
        <v>0</v>
      </c>
      <c r="K10" s="175">
        <f t="shared" si="0"/>
        <v>0</v>
      </c>
      <c r="L10" s="175">
        <f t="shared" si="0"/>
        <v>0</v>
      </c>
      <c r="M10" s="175">
        <f>ROUND(SUM(M19:M21),0)</f>
        <v>0</v>
      </c>
      <c r="N10" s="175">
        <f>ROUND(SUM(N19:N21),0)</f>
        <v>0</v>
      </c>
      <c r="O10" s="175">
        <f>ROUND(SUM(O19:O21),0)</f>
        <v>0</v>
      </c>
      <c r="P10" s="177">
        <f>ROUND(SUM(P19:P21),0)</f>
        <v>0</v>
      </c>
    </row>
    <row r="11" spans="1:16" ht="15" customHeight="1" x14ac:dyDescent="0.2">
      <c r="A11" s="63">
        <v>2</v>
      </c>
      <c r="B11" s="38" t="s">
        <v>253</v>
      </c>
      <c r="C11" s="94">
        <f t="shared" ref="C11:L11" si="1">ROUND(SUM(C12:C18),0)</f>
        <v>0</v>
      </c>
      <c r="D11" s="94">
        <f t="shared" si="1"/>
        <v>0</v>
      </c>
      <c r="E11" s="94">
        <f t="shared" si="1"/>
        <v>0</v>
      </c>
      <c r="F11" s="94">
        <f t="shared" si="1"/>
        <v>0</v>
      </c>
      <c r="G11" s="94">
        <f t="shared" si="1"/>
        <v>0</v>
      </c>
      <c r="H11" s="94">
        <f t="shared" si="1"/>
        <v>0</v>
      </c>
      <c r="I11" s="94">
        <f t="shared" si="1"/>
        <v>0</v>
      </c>
      <c r="J11" s="94">
        <f t="shared" si="1"/>
        <v>0</v>
      </c>
      <c r="K11" s="94">
        <f t="shared" si="1"/>
        <v>0</v>
      </c>
      <c r="L11" s="94">
        <f t="shared" si="1"/>
        <v>0</v>
      </c>
      <c r="M11" s="64"/>
      <c r="N11" s="64"/>
      <c r="O11" s="64"/>
      <c r="P11" s="65"/>
    </row>
    <row r="12" spans="1:16" ht="15" customHeight="1" x14ac:dyDescent="0.2">
      <c r="A12" s="63">
        <v>3</v>
      </c>
      <c r="B12" s="163" t="s">
        <v>56</v>
      </c>
      <c r="C12" s="94">
        <f>ROUND(SUM(E12,G12,I12,K12),0)</f>
        <v>0</v>
      </c>
      <c r="D12" s="94">
        <f>ROUND(SUM(F12,H12,J12,L12),0)</f>
        <v>0</v>
      </c>
      <c r="E12" s="153"/>
      <c r="F12" s="153"/>
      <c r="G12" s="153"/>
      <c r="H12" s="153"/>
      <c r="I12" s="153"/>
      <c r="J12" s="153"/>
      <c r="K12" s="153"/>
      <c r="L12" s="153"/>
      <c r="M12" s="64"/>
      <c r="N12" s="64"/>
      <c r="O12" s="64"/>
      <c r="P12" s="65"/>
    </row>
    <row r="13" spans="1:16" ht="15" customHeight="1" x14ac:dyDescent="0.2">
      <c r="A13" s="63">
        <v>4</v>
      </c>
      <c r="B13" s="163" t="s">
        <v>57</v>
      </c>
      <c r="C13" s="94">
        <f t="shared" ref="C13:C18" si="2">ROUND(SUM(E13,G13,I13,K13),0)</f>
        <v>0</v>
      </c>
      <c r="D13" s="94">
        <f t="shared" ref="D13:D18" si="3">ROUND(SUM(F13,H13,J13,L13),0)</f>
        <v>0</v>
      </c>
      <c r="E13" s="153"/>
      <c r="F13" s="153"/>
      <c r="G13" s="153"/>
      <c r="H13" s="153"/>
      <c r="I13" s="153"/>
      <c r="J13" s="153"/>
      <c r="K13" s="153"/>
      <c r="L13" s="153"/>
      <c r="M13" s="64"/>
      <c r="N13" s="64"/>
      <c r="O13" s="64"/>
      <c r="P13" s="65"/>
    </row>
    <row r="14" spans="1:16" ht="15" customHeight="1" x14ac:dyDescent="0.2">
      <c r="A14" s="63">
        <v>5</v>
      </c>
      <c r="B14" s="163" t="s">
        <v>58</v>
      </c>
      <c r="C14" s="94">
        <f t="shared" si="2"/>
        <v>0</v>
      </c>
      <c r="D14" s="94">
        <f t="shared" si="3"/>
        <v>0</v>
      </c>
      <c r="E14" s="153"/>
      <c r="F14" s="153"/>
      <c r="G14" s="153"/>
      <c r="H14" s="153"/>
      <c r="I14" s="153"/>
      <c r="J14" s="153"/>
      <c r="K14" s="153"/>
      <c r="L14" s="153"/>
      <c r="M14" s="64"/>
      <c r="N14" s="64"/>
      <c r="O14" s="64"/>
      <c r="P14" s="65"/>
    </row>
    <row r="15" spans="1:16" ht="15" customHeight="1" x14ac:dyDescent="0.2">
      <c r="A15" s="63">
        <v>6</v>
      </c>
      <c r="B15" s="163" t="s">
        <v>59</v>
      </c>
      <c r="C15" s="94">
        <f t="shared" si="2"/>
        <v>0</v>
      </c>
      <c r="D15" s="94">
        <f t="shared" si="3"/>
        <v>0</v>
      </c>
      <c r="E15" s="153"/>
      <c r="F15" s="153"/>
      <c r="G15" s="153"/>
      <c r="H15" s="153"/>
      <c r="I15" s="153"/>
      <c r="J15" s="153"/>
      <c r="K15" s="153"/>
      <c r="L15" s="153"/>
      <c r="M15" s="64"/>
      <c r="N15" s="64"/>
      <c r="O15" s="64"/>
      <c r="P15" s="65"/>
    </row>
    <row r="16" spans="1:16" ht="15" customHeight="1" x14ac:dyDescent="0.2">
      <c r="A16" s="63">
        <v>7</v>
      </c>
      <c r="B16" s="163" t="s">
        <v>60</v>
      </c>
      <c r="C16" s="94">
        <f t="shared" si="2"/>
        <v>0</v>
      </c>
      <c r="D16" s="94">
        <f t="shared" si="3"/>
        <v>0</v>
      </c>
      <c r="E16" s="153"/>
      <c r="F16" s="153"/>
      <c r="G16" s="153"/>
      <c r="H16" s="153"/>
      <c r="I16" s="153"/>
      <c r="J16" s="153"/>
      <c r="K16" s="153"/>
      <c r="L16" s="153"/>
      <c r="M16" s="64"/>
      <c r="N16" s="64"/>
      <c r="O16" s="64"/>
      <c r="P16" s="65"/>
    </row>
    <row r="17" spans="1:16" ht="15" customHeight="1" x14ac:dyDescent="0.2">
      <c r="A17" s="63">
        <v>8</v>
      </c>
      <c r="B17" s="163" t="s">
        <v>61</v>
      </c>
      <c r="C17" s="94">
        <f t="shared" si="2"/>
        <v>0</v>
      </c>
      <c r="D17" s="94">
        <f t="shared" si="3"/>
        <v>0</v>
      </c>
      <c r="E17" s="153"/>
      <c r="F17" s="153"/>
      <c r="G17" s="153"/>
      <c r="H17" s="153"/>
      <c r="I17" s="153"/>
      <c r="J17" s="153"/>
      <c r="K17" s="153"/>
      <c r="L17" s="153"/>
      <c r="M17" s="64"/>
      <c r="N17" s="64"/>
      <c r="O17" s="64"/>
      <c r="P17" s="65"/>
    </row>
    <row r="18" spans="1:16" ht="15" customHeight="1" x14ac:dyDescent="0.2">
      <c r="A18" s="63">
        <v>9</v>
      </c>
      <c r="B18" s="163" t="s">
        <v>62</v>
      </c>
      <c r="C18" s="94">
        <f t="shared" si="2"/>
        <v>0</v>
      </c>
      <c r="D18" s="94">
        <f t="shared" si="3"/>
        <v>0</v>
      </c>
      <c r="E18" s="153"/>
      <c r="F18" s="153"/>
      <c r="G18" s="153"/>
      <c r="H18" s="153"/>
      <c r="I18" s="153"/>
      <c r="J18" s="153"/>
      <c r="K18" s="153"/>
      <c r="L18" s="153"/>
      <c r="M18" s="64"/>
      <c r="N18" s="64"/>
      <c r="O18" s="64"/>
      <c r="P18" s="65"/>
    </row>
    <row r="19" spans="1:16" ht="15" customHeight="1" x14ac:dyDescent="0.2">
      <c r="A19" s="63">
        <v>10</v>
      </c>
      <c r="B19" s="38" t="s">
        <v>63</v>
      </c>
      <c r="C19" s="94">
        <f t="shared" ref="C19:D21" si="4">ROUND(SUM(E19,G19,I19,K19,M19,O19),0)</f>
        <v>0</v>
      </c>
      <c r="D19" s="94">
        <f t="shared" si="4"/>
        <v>0</v>
      </c>
      <c r="E19" s="153"/>
      <c r="F19" s="153"/>
      <c r="G19" s="153"/>
      <c r="H19" s="153"/>
      <c r="I19" s="153"/>
      <c r="J19" s="153"/>
      <c r="K19" s="153"/>
      <c r="L19" s="153"/>
      <c r="M19" s="153"/>
      <c r="N19" s="153"/>
      <c r="O19" s="153"/>
      <c r="P19" s="98"/>
    </row>
    <row r="20" spans="1:16" ht="15" customHeight="1" x14ac:dyDescent="0.2">
      <c r="A20" s="63">
        <v>11</v>
      </c>
      <c r="B20" s="38" t="s">
        <v>64</v>
      </c>
      <c r="C20" s="94">
        <f t="shared" si="4"/>
        <v>0</v>
      </c>
      <c r="D20" s="94">
        <f t="shared" si="4"/>
        <v>0</v>
      </c>
      <c r="E20" s="153"/>
      <c r="F20" s="153"/>
      <c r="G20" s="153"/>
      <c r="H20" s="153"/>
      <c r="I20" s="153"/>
      <c r="J20" s="153"/>
      <c r="K20" s="153"/>
      <c r="L20" s="153"/>
      <c r="M20" s="153"/>
      <c r="N20" s="153"/>
      <c r="O20" s="153"/>
      <c r="P20" s="98"/>
    </row>
    <row r="21" spans="1:16" ht="15" customHeight="1" thickBot="1" x14ac:dyDescent="0.25">
      <c r="A21" s="66">
        <v>12</v>
      </c>
      <c r="B21" s="67" t="s">
        <v>65</v>
      </c>
      <c r="C21" s="176">
        <f t="shared" si="4"/>
        <v>0</v>
      </c>
      <c r="D21" s="176">
        <f t="shared" si="4"/>
        <v>0</v>
      </c>
      <c r="E21" s="159"/>
      <c r="F21" s="159"/>
      <c r="G21" s="159"/>
      <c r="H21" s="159"/>
      <c r="I21" s="159"/>
      <c r="J21" s="159"/>
      <c r="K21" s="159"/>
      <c r="L21" s="159"/>
      <c r="M21" s="159"/>
      <c r="N21" s="159"/>
      <c r="O21" s="159"/>
      <c r="P21" s="160"/>
    </row>
    <row r="22" spans="1:16" ht="25.5" customHeight="1" thickBot="1" x14ac:dyDescent="0.25">
      <c r="A22" s="290" t="s">
        <v>288</v>
      </c>
      <c r="B22" s="291"/>
      <c r="C22" s="291"/>
      <c r="D22" s="291"/>
      <c r="E22" s="291"/>
      <c r="F22" s="291"/>
      <c r="G22" s="291"/>
      <c r="H22" s="291"/>
      <c r="I22" s="291"/>
      <c r="J22" s="291"/>
      <c r="K22" s="291"/>
      <c r="L22" s="291"/>
      <c r="M22" s="291"/>
      <c r="N22" s="291"/>
      <c r="O22" s="291"/>
      <c r="P22" s="292"/>
    </row>
    <row r="23" spans="1:16" ht="15" customHeight="1" x14ac:dyDescent="0.2">
      <c r="A23" s="68">
        <v>13</v>
      </c>
      <c r="B23" s="69" t="s">
        <v>107</v>
      </c>
      <c r="C23" s="175">
        <f t="shared" ref="C23:L23" si="5">ROUND(SUM(C24,C32:C34),0)</f>
        <v>0</v>
      </c>
      <c r="D23" s="175">
        <f t="shared" si="5"/>
        <v>0</v>
      </c>
      <c r="E23" s="175">
        <f t="shared" si="5"/>
        <v>0</v>
      </c>
      <c r="F23" s="175">
        <f t="shared" si="5"/>
        <v>0</v>
      </c>
      <c r="G23" s="175">
        <f t="shared" si="5"/>
        <v>0</v>
      </c>
      <c r="H23" s="175">
        <f t="shared" si="5"/>
        <v>0</v>
      </c>
      <c r="I23" s="175">
        <f t="shared" si="5"/>
        <v>0</v>
      </c>
      <c r="J23" s="175">
        <f t="shared" si="5"/>
        <v>0</v>
      </c>
      <c r="K23" s="175">
        <f t="shared" si="5"/>
        <v>0</v>
      </c>
      <c r="L23" s="175">
        <f t="shared" si="5"/>
        <v>0</v>
      </c>
      <c r="M23" s="175">
        <f>ROUND(SUM(M32:M34),0)</f>
        <v>0</v>
      </c>
      <c r="N23" s="175">
        <f>ROUND(SUM(N32:N34),0)</f>
        <v>0</v>
      </c>
      <c r="O23" s="175">
        <f>ROUND(SUM(O32:O34),0)</f>
        <v>0</v>
      </c>
      <c r="P23" s="177">
        <f>ROUND(SUM(P32:P34),0)</f>
        <v>0</v>
      </c>
    </row>
    <row r="24" spans="1:16" ht="15" customHeight="1" x14ac:dyDescent="0.2">
      <c r="A24" s="63">
        <v>14</v>
      </c>
      <c r="B24" s="38" t="s">
        <v>251</v>
      </c>
      <c r="C24" s="94">
        <f t="shared" ref="C24:L24" si="6">ROUND(SUM(C25:C31),0)</f>
        <v>0</v>
      </c>
      <c r="D24" s="94">
        <f t="shared" si="6"/>
        <v>0</v>
      </c>
      <c r="E24" s="94">
        <f t="shared" si="6"/>
        <v>0</v>
      </c>
      <c r="F24" s="94">
        <f t="shared" si="6"/>
        <v>0</v>
      </c>
      <c r="G24" s="94">
        <f t="shared" si="6"/>
        <v>0</v>
      </c>
      <c r="H24" s="94">
        <f t="shared" si="6"/>
        <v>0</v>
      </c>
      <c r="I24" s="94">
        <f t="shared" si="6"/>
        <v>0</v>
      </c>
      <c r="J24" s="94">
        <f t="shared" si="6"/>
        <v>0</v>
      </c>
      <c r="K24" s="94">
        <f t="shared" si="6"/>
        <v>0</v>
      </c>
      <c r="L24" s="94">
        <f t="shared" si="6"/>
        <v>0</v>
      </c>
      <c r="M24" s="64"/>
      <c r="N24" s="64"/>
      <c r="O24" s="64"/>
      <c r="P24" s="65"/>
    </row>
    <row r="25" spans="1:16" ht="15" customHeight="1" x14ac:dyDescent="0.2">
      <c r="A25" s="63">
        <v>15</v>
      </c>
      <c r="B25" s="163" t="s">
        <v>56</v>
      </c>
      <c r="C25" s="94">
        <f>ROUND(SUM(E25,G25,I25,K25),0)</f>
        <v>0</v>
      </c>
      <c r="D25" s="94">
        <f>ROUND(SUM(F25,H25,J25,L25),0)</f>
        <v>0</v>
      </c>
      <c r="E25" s="153"/>
      <c r="F25" s="153"/>
      <c r="G25" s="153"/>
      <c r="H25" s="153"/>
      <c r="I25" s="153"/>
      <c r="J25" s="153"/>
      <c r="K25" s="153"/>
      <c r="L25" s="153"/>
      <c r="M25" s="64"/>
      <c r="N25" s="64"/>
      <c r="O25" s="64"/>
      <c r="P25" s="65"/>
    </row>
    <row r="26" spans="1:16" ht="15" customHeight="1" x14ac:dyDescent="0.2">
      <c r="A26" s="63">
        <v>16</v>
      </c>
      <c r="B26" s="163" t="s">
        <v>57</v>
      </c>
      <c r="C26" s="94">
        <f t="shared" ref="C26:C31" si="7">ROUND(SUM(E26,G26,I26,K26),0)</f>
        <v>0</v>
      </c>
      <c r="D26" s="94">
        <f t="shared" ref="D26:D31" si="8">ROUND(SUM(F26,H26,J26,L26),0)</f>
        <v>0</v>
      </c>
      <c r="E26" s="153"/>
      <c r="F26" s="153"/>
      <c r="G26" s="153"/>
      <c r="H26" s="153"/>
      <c r="I26" s="153"/>
      <c r="J26" s="153"/>
      <c r="K26" s="153"/>
      <c r="L26" s="153"/>
      <c r="M26" s="64"/>
      <c r="N26" s="64"/>
      <c r="O26" s="64"/>
      <c r="P26" s="65"/>
    </row>
    <row r="27" spans="1:16" ht="15" customHeight="1" x14ac:dyDescent="0.2">
      <c r="A27" s="63">
        <v>17</v>
      </c>
      <c r="B27" s="163" t="s">
        <v>58</v>
      </c>
      <c r="C27" s="94">
        <f t="shared" si="7"/>
        <v>0</v>
      </c>
      <c r="D27" s="94">
        <f t="shared" si="8"/>
        <v>0</v>
      </c>
      <c r="E27" s="153"/>
      <c r="F27" s="153"/>
      <c r="G27" s="153"/>
      <c r="H27" s="153"/>
      <c r="I27" s="153"/>
      <c r="J27" s="153"/>
      <c r="K27" s="153"/>
      <c r="L27" s="153"/>
      <c r="M27" s="64"/>
      <c r="N27" s="64"/>
      <c r="O27" s="64"/>
      <c r="P27" s="65"/>
    </row>
    <row r="28" spans="1:16" ht="15" customHeight="1" x14ac:dyDescent="0.2">
      <c r="A28" s="63">
        <v>18</v>
      </c>
      <c r="B28" s="163" t="s">
        <v>59</v>
      </c>
      <c r="C28" s="94">
        <f t="shared" si="7"/>
        <v>0</v>
      </c>
      <c r="D28" s="94">
        <f t="shared" si="8"/>
        <v>0</v>
      </c>
      <c r="E28" s="153"/>
      <c r="F28" s="153"/>
      <c r="G28" s="153"/>
      <c r="H28" s="153"/>
      <c r="I28" s="153"/>
      <c r="J28" s="153"/>
      <c r="K28" s="153"/>
      <c r="L28" s="153"/>
      <c r="M28" s="64"/>
      <c r="N28" s="64"/>
      <c r="O28" s="64"/>
      <c r="P28" s="65"/>
    </row>
    <row r="29" spans="1:16" ht="15" customHeight="1" x14ac:dyDescent="0.2">
      <c r="A29" s="63">
        <v>19</v>
      </c>
      <c r="B29" s="163" t="s">
        <v>60</v>
      </c>
      <c r="C29" s="94">
        <f t="shared" si="7"/>
        <v>0</v>
      </c>
      <c r="D29" s="94">
        <f t="shared" si="8"/>
        <v>0</v>
      </c>
      <c r="E29" s="153"/>
      <c r="F29" s="153"/>
      <c r="G29" s="153"/>
      <c r="H29" s="153"/>
      <c r="I29" s="153"/>
      <c r="J29" s="153"/>
      <c r="K29" s="153"/>
      <c r="L29" s="153"/>
      <c r="M29" s="64"/>
      <c r="N29" s="64"/>
      <c r="O29" s="64"/>
      <c r="P29" s="65"/>
    </row>
    <row r="30" spans="1:16" ht="15" customHeight="1" x14ac:dyDescent="0.2">
      <c r="A30" s="63">
        <v>20</v>
      </c>
      <c r="B30" s="163" t="s">
        <v>61</v>
      </c>
      <c r="C30" s="94">
        <f t="shared" si="7"/>
        <v>0</v>
      </c>
      <c r="D30" s="94">
        <f t="shared" si="8"/>
        <v>0</v>
      </c>
      <c r="E30" s="153"/>
      <c r="F30" s="153"/>
      <c r="G30" s="153"/>
      <c r="H30" s="153"/>
      <c r="I30" s="153"/>
      <c r="J30" s="153"/>
      <c r="K30" s="153"/>
      <c r="L30" s="153"/>
      <c r="M30" s="64"/>
      <c r="N30" s="64"/>
      <c r="O30" s="64"/>
      <c r="P30" s="65"/>
    </row>
    <row r="31" spans="1:16" ht="15" customHeight="1" x14ac:dyDescent="0.2">
      <c r="A31" s="63">
        <v>21</v>
      </c>
      <c r="B31" s="163" t="s">
        <v>62</v>
      </c>
      <c r="C31" s="94">
        <f t="shared" si="7"/>
        <v>0</v>
      </c>
      <c r="D31" s="94">
        <f t="shared" si="8"/>
        <v>0</v>
      </c>
      <c r="E31" s="153"/>
      <c r="F31" s="153"/>
      <c r="G31" s="153"/>
      <c r="H31" s="153"/>
      <c r="I31" s="153"/>
      <c r="J31" s="153"/>
      <c r="K31" s="153"/>
      <c r="L31" s="153"/>
      <c r="M31" s="64"/>
      <c r="N31" s="64"/>
      <c r="O31" s="64"/>
      <c r="P31" s="65"/>
    </row>
    <row r="32" spans="1:16" ht="15" customHeight="1" x14ac:dyDescent="0.2">
      <c r="A32" s="63">
        <v>22</v>
      </c>
      <c r="B32" s="38" t="s">
        <v>252</v>
      </c>
      <c r="C32" s="94">
        <f t="shared" ref="C32:D34" si="9">ROUND(SUM(E32,G32,I32,K32,M32,O32),0)</f>
        <v>0</v>
      </c>
      <c r="D32" s="94">
        <f t="shared" si="9"/>
        <v>0</v>
      </c>
      <c r="E32" s="153"/>
      <c r="F32" s="153"/>
      <c r="G32" s="153"/>
      <c r="H32" s="153"/>
      <c r="I32" s="153"/>
      <c r="J32" s="153"/>
      <c r="K32" s="153"/>
      <c r="L32" s="153"/>
      <c r="M32" s="153"/>
      <c r="N32" s="153"/>
      <c r="O32" s="153"/>
      <c r="P32" s="98"/>
    </row>
    <row r="33" spans="1:16" ht="15" customHeight="1" x14ac:dyDescent="0.2">
      <c r="A33" s="63">
        <v>23</v>
      </c>
      <c r="B33" s="38" t="s">
        <v>64</v>
      </c>
      <c r="C33" s="94">
        <f t="shared" si="9"/>
        <v>0</v>
      </c>
      <c r="D33" s="94">
        <f t="shared" si="9"/>
        <v>0</v>
      </c>
      <c r="E33" s="153"/>
      <c r="F33" s="153"/>
      <c r="G33" s="153"/>
      <c r="H33" s="153"/>
      <c r="I33" s="153"/>
      <c r="J33" s="153"/>
      <c r="K33" s="153"/>
      <c r="L33" s="153"/>
      <c r="M33" s="153"/>
      <c r="N33" s="153"/>
      <c r="O33" s="153"/>
      <c r="P33" s="98"/>
    </row>
    <row r="34" spans="1:16" ht="15" customHeight="1" thickBot="1" x14ac:dyDescent="0.25">
      <c r="A34" s="70">
        <v>24</v>
      </c>
      <c r="B34" s="40" t="s">
        <v>65</v>
      </c>
      <c r="C34" s="178">
        <f t="shared" si="9"/>
        <v>0</v>
      </c>
      <c r="D34" s="178">
        <f t="shared" si="9"/>
        <v>0</v>
      </c>
      <c r="E34" s="154"/>
      <c r="F34" s="154"/>
      <c r="G34" s="154"/>
      <c r="H34" s="154"/>
      <c r="I34" s="154"/>
      <c r="J34" s="154"/>
      <c r="K34" s="154"/>
      <c r="L34" s="154"/>
      <c r="M34" s="154"/>
      <c r="N34" s="154"/>
      <c r="O34" s="154"/>
      <c r="P34" s="95"/>
    </row>
    <row r="35" spans="1:16" ht="15" customHeight="1" thickTop="1" x14ac:dyDescent="0.2"/>
    <row r="36" spans="1:16" s="71" customFormat="1" ht="15" customHeight="1" x14ac:dyDescent="0.25">
      <c r="A36" s="256" t="s">
        <v>108</v>
      </c>
      <c r="B36" s="256"/>
      <c r="C36" s="256"/>
      <c r="D36" s="256"/>
      <c r="E36" s="256"/>
      <c r="F36" s="256"/>
      <c r="G36" s="256"/>
      <c r="H36" s="256"/>
      <c r="I36" s="256"/>
      <c r="J36" s="256"/>
      <c r="K36" s="256"/>
      <c r="L36" s="256"/>
      <c r="M36" s="256"/>
      <c r="N36" s="256"/>
      <c r="O36" s="256"/>
      <c r="P36" s="256"/>
    </row>
    <row r="37" spans="1:16" s="71" customFormat="1" ht="8.25" customHeight="1" x14ac:dyDescent="0.25">
      <c r="A37" s="45"/>
      <c r="B37" s="45"/>
      <c r="C37" s="45"/>
      <c r="D37" s="45"/>
      <c r="E37" s="45"/>
      <c r="F37" s="45"/>
      <c r="G37" s="45"/>
      <c r="H37" s="45"/>
      <c r="I37" s="45"/>
      <c r="J37" s="45"/>
      <c r="K37" s="45"/>
      <c r="L37" s="45"/>
      <c r="M37" s="45"/>
      <c r="N37" s="45"/>
      <c r="O37" s="45"/>
      <c r="P37" s="45"/>
    </row>
    <row r="38" spans="1:16" s="71" customFormat="1" ht="15" customHeight="1" x14ac:dyDescent="0.25">
      <c r="A38" s="256" t="s">
        <v>109</v>
      </c>
      <c r="B38" s="256"/>
      <c r="C38" s="256"/>
      <c r="D38" s="256"/>
      <c r="E38" s="256"/>
      <c r="F38" s="256"/>
      <c r="G38" s="256"/>
      <c r="H38" s="256"/>
      <c r="I38" s="256"/>
      <c r="J38" s="256"/>
      <c r="K38" s="256"/>
      <c r="L38" s="256"/>
      <c r="M38" s="256"/>
      <c r="N38" s="256"/>
      <c r="O38" s="256"/>
      <c r="P38" s="256"/>
    </row>
    <row r="39" spans="1:16" s="71" customFormat="1" ht="8.25" customHeight="1" x14ac:dyDescent="0.25">
      <c r="A39" s="45"/>
      <c r="B39" s="45"/>
      <c r="C39" s="45"/>
      <c r="D39" s="45"/>
      <c r="E39" s="45"/>
      <c r="F39" s="45"/>
      <c r="G39" s="45"/>
      <c r="H39" s="45"/>
      <c r="I39" s="45"/>
      <c r="J39" s="45"/>
      <c r="K39" s="45"/>
      <c r="L39" s="45"/>
      <c r="M39" s="45"/>
      <c r="N39" s="45"/>
      <c r="O39" s="45"/>
      <c r="P39" s="45"/>
    </row>
    <row r="40" spans="1:16" s="71" customFormat="1" ht="15" customHeight="1" x14ac:dyDescent="0.25">
      <c r="A40" s="256" t="s">
        <v>110</v>
      </c>
      <c r="B40" s="256"/>
      <c r="C40" s="256"/>
      <c r="D40" s="256"/>
      <c r="E40" s="256"/>
      <c r="F40" s="256"/>
      <c r="G40" s="256"/>
      <c r="H40" s="256"/>
      <c r="I40" s="256"/>
      <c r="J40" s="256"/>
      <c r="K40" s="256"/>
      <c r="L40" s="256"/>
      <c r="M40" s="256"/>
      <c r="N40" s="256"/>
      <c r="O40" s="256"/>
      <c r="P40" s="256"/>
    </row>
    <row r="41" spans="1:16" ht="17.25" hidden="1" customHeight="1" x14ac:dyDescent="0.2"/>
    <row r="42" spans="1:16" ht="17.25" hidden="1" customHeight="1" x14ac:dyDescent="0.2"/>
    <row r="43" spans="1:16" ht="17.25" hidden="1" customHeight="1" x14ac:dyDescent="0.2"/>
    <row r="44" spans="1:16" ht="17.25" hidden="1" customHeight="1" x14ac:dyDescent="0.2"/>
    <row r="45" spans="1:16" ht="17.25" hidden="1" customHeight="1" x14ac:dyDescent="0.2"/>
    <row r="46" spans="1:16" ht="17.25" hidden="1" customHeight="1" x14ac:dyDescent="0.2"/>
    <row r="47" spans="1:16" ht="17.25" hidden="1" customHeight="1" x14ac:dyDescent="0.2"/>
    <row r="48" spans="1:16" ht="17.25" hidden="1" customHeight="1" x14ac:dyDescent="0.2"/>
    <row r="49" ht="17.25" hidden="1" customHeight="1" x14ac:dyDescent="0.2"/>
    <row r="50" ht="17.25" hidden="1" customHeight="1" x14ac:dyDescent="0.2"/>
    <row r="51" ht="17.25" hidden="1" customHeight="1" x14ac:dyDescent="0.2"/>
    <row r="52" ht="17.25" hidden="1" customHeight="1" x14ac:dyDescent="0.2"/>
  </sheetData>
  <sheetProtection algorithmName="SHA-512" hashValue="haSwyu6URgLIvJb13cIci3gikg2/Zg5m7OyLBPqNuStvHwy69w/WElciZbz5gUu4Sn3F+RIKq27AR82zXkF44w==" saltValue="mPpAL0M+iKdIramhuYJPgw==" spinCount="100000" sheet="1" objects="1" scenarios="1"/>
  <mergeCells count="16">
    <mergeCell ref="A40:P40"/>
    <mergeCell ref="A2:P2"/>
    <mergeCell ref="A3:A7"/>
    <mergeCell ref="B3:B7"/>
    <mergeCell ref="C3:D6"/>
    <mergeCell ref="E3:P3"/>
    <mergeCell ref="E4:F6"/>
    <mergeCell ref="G4:H6"/>
    <mergeCell ref="I4:J6"/>
    <mergeCell ref="K4:L6"/>
    <mergeCell ref="M4:N6"/>
    <mergeCell ref="O4:P6"/>
    <mergeCell ref="A9:P9"/>
    <mergeCell ref="A22:P22"/>
    <mergeCell ref="A36:P36"/>
    <mergeCell ref="A38:P38"/>
  </mergeCells>
  <conditionalFormatting sqref="C10">
    <cfRule type="cellIs" dxfId="23" priority="1" operator="equal">
      <formula>0</formula>
    </cfRule>
  </conditionalFormatting>
  <dataValidations count="1">
    <dataValidation type="whole" allowBlank="1" showErrorMessage="1" errorTitle="Greška" error="Unesite broj:  0 - 9999" promptTitle="Greška" prompt="Unesite broj:  0 - 9999" sqref="E12:L21 M19:P21 E25:L34 M32:P34" xr:uid="{00000000-0002-0000-0300-000000000000}">
      <formula1>0</formula1>
      <formula2>9999</formula2>
    </dataValidation>
  </dataValidations>
  <pageMargins left="0.15748031496062992" right="0.15748031496062992" top="0.39370078740157483" bottom="0.39370078740157483" header="0.51181102362204722" footer="0.51181102362204722"/>
  <pageSetup paperSize="9" scale="67" fitToHeight="0" orientation="landscape" blackAndWhite="1" r:id="rId1"/>
  <headerFooter alignWithMargins="0">
    <oddFooter>&amp;C&amp;F - &amp;A - str &amp;P /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5" operator="notEqual" id="{4CD68BA5-665B-4DD2-A8E2-22D57960B963}">
            <xm:f>'Tablica 1.'!$C$7</xm:f>
            <x14:dxf>
              <fill>
                <patternFill>
                  <bgColor rgb="FFFF0000"/>
                </patternFill>
              </fill>
            </x14:dxf>
          </x14:cfRule>
          <xm:sqref>C10</xm:sqref>
        </x14:conditionalFormatting>
        <x14:conditionalFormatting xmlns:xm="http://schemas.microsoft.com/office/excel/2006/main">
          <x14:cfRule type="cellIs" priority="4" operator="notEqual" id="{C12D3E58-8BDA-4838-8916-559E64713D2B}">
            <xm:f>'Tablica 1.'!$D$7</xm:f>
            <x14:dxf>
              <fill>
                <patternFill>
                  <bgColor rgb="FFFF0000"/>
                </patternFill>
              </fill>
            </x14:dxf>
          </x14:cfRule>
          <xm:sqref>D10</xm:sqref>
        </x14:conditionalFormatting>
        <x14:conditionalFormatting xmlns:xm="http://schemas.microsoft.com/office/excel/2006/main">
          <x14:cfRule type="cellIs" priority="3" operator="notEqual" id="{DC9CAB0E-2020-4B9B-B4AA-597FA8134E52}">
            <xm:f>'Tablica 2.'!$C$8</xm:f>
            <x14:dxf>
              <fill>
                <patternFill>
                  <bgColor rgb="FFFF0000"/>
                </patternFill>
              </fill>
            </x14:dxf>
          </x14:cfRule>
          <xm:sqref>C23</xm:sqref>
        </x14:conditionalFormatting>
        <x14:conditionalFormatting xmlns:xm="http://schemas.microsoft.com/office/excel/2006/main">
          <x14:cfRule type="cellIs" priority="2" operator="notEqual" id="{A4182373-02AD-47E4-89C7-44C63FE4F349}">
            <xm:f>'Tablica 2.'!$D$8</xm:f>
            <x14:dxf>
              <fill>
                <patternFill>
                  <bgColor rgb="FFFF0000"/>
                </patternFill>
              </fill>
            </x14:dxf>
          </x14:cfRule>
          <xm:sqref>D23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2"/>
  <sheetViews>
    <sheetView showGridLines="0" zoomScaleNormal="100" workbookViewId="0"/>
  </sheetViews>
  <sheetFormatPr defaultColWidth="0" defaultRowHeight="12.75" zeroHeight="1" x14ac:dyDescent="0.2"/>
  <cols>
    <col min="1" max="1" width="9.140625" style="29" customWidth="1"/>
    <col min="2" max="2" width="34.7109375" style="29" customWidth="1"/>
    <col min="3" max="16" width="11.7109375" style="29" customWidth="1"/>
    <col min="17" max="17" width="0.7109375" style="29" customWidth="1"/>
    <col min="18" max="16384" width="11.42578125" style="29" hidden="1"/>
  </cols>
  <sheetData>
    <row r="1" spans="1:16" s="59" customFormat="1" ht="15" customHeight="1" x14ac:dyDescent="0.25">
      <c r="P1" s="60" t="s">
        <v>111</v>
      </c>
    </row>
    <row r="2" spans="1:16" s="72" customFormat="1" ht="17.25" customHeight="1" thickBot="1" x14ac:dyDescent="0.25">
      <c r="A2" s="238" t="s">
        <v>289</v>
      </c>
      <c r="B2" s="238"/>
      <c r="C2" s="238"/>
      <c r="D2" s="238"/>
      <c r="E2" s="238"/>
      <c r="F2" s="238"/>
      <c r="G2" s="238"/>
      <c r="H2" s="238"/>
      <c r="I2" s="238"/>
      <c r="J2" s="238"/>
      <c r="K2" s="238"/>
      <c r="L2" s="238"/>
      <c r="M2" s="238"/>
      <c r="N2" s="238"/>
      <c r="O2" s="238"/>
      <c r="P2" s="238"/>
    </row>
    <row r="3" spans="1:16" ht="27.95" customHeight="1" thickTop="1" x14ac:dyDescent="0.2">
      <c r="A3" s="239" t="s">
        <v>44</v>
      </c>
      <c r="B3" s="270"/>
      <c r="C3" s="248" t="s">
        <v>100</v>
      </c>
      <c r="D3" s="273"/>
      <c r="E3" s="274" t="s">
        <v>101</v>
      </c>
      <c r="F3" s="275"/>
      <c r="G3" s="275"/>
      <c r="H3" s="275"/>
      <c r="I3" s="275"/>
      <c r="J3" s="275"/>
      <c r="K3" s="275"/>
      <c r="L3" s="275"/>
      <c r="M3" s="275"/>
      <c r="N3" s="275"/>
      <c r="O3" s="275"/>
      <c r="P3" s="276"/>
    </row>
    <row r="4" spans="1:16" ht="12.75" customHeight="1" x14ac:dyDescent="0.2">
      <c r="A4" s="240"/>
      <c r="B4" s="271"/>
      <c r="C4" s="251"/>
      <c r="D4" s="251"/>
      <c r="E4" s="249" t="s">
        <v>102</v>
      </c>
      <c r="F4" s="251"/>
      <c r="G4" s="249" t="s">
        <v>103</v>
      </c>
      <c r="H4" s="251"/>
      <c r="I4" s="277" t="s">
        <v>104</v>
      </c>
      <c r="J4" s="278"/>
      <c r="K4" s="277" t="s">
        <v>279</v>
      </c>
      <c r="L4" s="283"/>
      <c r="M4" s="277" t="s">
        <v>105</v>
      </c>
      <c r="N4" s="283"/>
      <c r="O4" s="249" t="s">
        <v>106</v>
      </c>
      <c r="P4" s="269"/>
    </row>
    <row r="5" spans="1:16" x14ac:dyDescent="0.2">
      <c r="A5" s="240"/>
      <c r="B5" s="271"/>
      <c r="C5" s="251"/>
      <c r="D5" s="251"/>
      <c r="E5" s="251"/>
      <c r="F5" s="251"/>
      <c r="G5" s="251"/>
      <c r="H5" s="251"/>
      <c r="I5" s="279"/>
      <c r="J5" s="280"/>
      <c r="K5" s="284"/>
      <c r="L5" s="285"/>
      <c r="M5" s="284"/>
      <c r="N5" s="285"/>
      <c r="O5" s="249"/>
      <c r="P5" s="269"/>
    </row>
    <row r="6" spans="1:16" ht="81.95" customHeight="1" x14ac:dyDescent="0.2">
      <c r="A6" s="240"/>
      <c r="B6" s="271"/>
      <c r="C6" s="251"/>
      <c r="D6" s="251"/>
      <c r="E6" s="251"/>
      <c r="F6" s="251"/>
      <c r="G6" s="251"/>
      <c r="H6" s="251"/>
      <c r="I6" s="281"/>
      <c r="J6" s="282"/>
      <c r="K6" s="266"/>
      <c r="L6" s="286"/>
      <c r="M6" s="266"/>
      <c r="N6" s="286"/>
      <c r="O6" s="249"/>
      <c r="P6" s="269"/>
    </row>
    <row r="7" spans="1:16" ht="22.7" customHeight="1" x14ac:dyDescent="0.2">
      <c r="A7" s="241"/>
      <c r="B7" s="272"/>
      <c r="C7" s="30" t="s">
        <v>52</v>
      </c>
      <c r="D7" s="30" t="s">
        <v>53</v>
      </c>
      <c r="E7" s="30" t="s">
        <v>52</v>
      </c>
      <c r="F7" s="30" t="s">
        <v>53</v>
      </c>
      <c r="G7" s="30" t="s">
        <v>52</v>
      </c>
      <c r="H7" s="30" t="s">
        <v>53</v>
      </c>
      <c r="I7" s="30" t="s">
        <v>52</v>
      </c>
      <c r="J7" s="30" t="s">
        <v>53</v>
      </c>
      <c r="K7" s="30" t="s">
        <v>52</v>
      </c>
      <c r="L7" s="30" t="s">
        <v>53</v>
      </c>
      <c r="M7" s="30" t="s">
        <v>52</v>
      </c>
      <c r="N7" s="30" t="s">
        <v>53</v>
      </c>
      <c r="O7" s="30" t="s">
        <v>52</v>
      </c>
      <c r="P7" s="50" t="s">
        <v>53</v>
      </c>
    </row>
    <row r="8" spans="1:16" x14ac:dyDescent="0.2">
      <c r="A8" s="61">
        <v>1</v>
      </c>
      <c r="B8" s="62">
        <v>2</v>
      </c>
      <c r="C8" s="53">
        <v>3</v>
      </c>
      <c r="D8" s="53">
        <v>4</v>
      </c>
      <c r="E8" s="53">
        <v>5</v>
      </c>
      <c r="F8" s="53">
        <v>6</v>
      </c>
      <c r="G8" s="53">
        <v>7</v>
      </c>
      <c r="H8" s="53">
        <v>8</v>
      </c>
      <c r="I8" s="53">
        <v>9</v>
      </c>
      <c r="J8" s="53">
        <v>10</v>
      </c>
      <c r="K8" s="53">
        <v>11</v>
      </c>
      <c r="L8" s="53">
        <v>12</v>
      </c>
      <c r="M8" s="53">
        <v>13</v>
      </c>
      <c r="N8" s="53">
        <v>14</v>
      </c>
      <c r="O8" s="53">
        <v>15</v>
      </c>
      <c r="P8" s="54">
        <v>16</v>
      </c>
    </row>
    <row r="9" spans="1:16" ht="25.5" customHeight="1" thickBot="1" x14ac:dyDescent="0.25">
      <c r="A9" s="287" t="s">
        <v>384</v>
      </c>
      <c r="B9" s="288"/>
      <c r="C9" s="288"/>
      <c r="D9" s="288"/>
      <c r="E9" s="288"/>
      <c r="F9" s="288"/>
      <c r="G9" s="288"/>
      <c r="H9" s="288"/>
      <c r="I9" s="288"/>
      <c r="J9" s="288"/>
      <c r="K9" s="288"/>
      <c r="L9" s="288"/>
      <c r="M9" s="288"/>
      <c r="N9" s="288"/>
      <c r="O9" s="288"/>
      <c r="P9" s="289"/>
    </row>
    <row r="10" spans="1:16" ht="15" customHeight="1" x14ac:dyDescent="0.2">
      <c r="A10" s="63">
        <v>1</v>
      </c>
      <c r="B10" s="56" t="s">
        <v>54</v>
      </c>
      <c r="C10" s="183">
        <f t="shared" ref="C10:L10" si="0">ROUND(SUM(C11,C19:C21),1)</f>
        <v>0</v>
      </c>
      <c r="D10" s="183">
        <f t="shared" si="0"/>
        <v>0</v>
      </c>
      <c r="E10" s="183">
        <f t="shared" si="0"/>
        <v>0</v>
      </c>
      <c r="F10" s="183">
        <f t="shared" si="0"/>
        <v>0</v>
      </c>
      <c r="G10" s="183">
        <f t="shared" si="0"/>
        <v>0</v>
      </c>
      <c r="H10" s="183">
        <f t="shared" si="0"/>
        <v>0</v>
      </c>
      <c r="I10" s="183">
        <f t="shared" si="0"/>
        <v>0</v>
      </c>
      <c r="J10" s="183">
        <f t="shared" si="0"/>
        <v>0</v>
      </c>
      <c r="K10" s="183">
        <f t="shared" si="0"/>
        <v>0</v>
      </c>
      <c r="L10" s="183">
        <f t="shared" si="0"/>
        <v>0</v>
      </c>
      <c r="M10" s="183">
        <f>ROUND(SUM(M19:M21),1)</f>
        <v>0</v>
      </c>
      <c r="N10" s="183">
        <f>ROUND(SUM(N19:N21),1)</f>
        <v>0</v>
      </c>
      <c r="O10" s="183">
        <f>ROUND(SUM(O19:O21),1)</f>
        <v>0</v>
      </c>
      <c r="P10" s="184">
        <f>ROUND(SUM(P19:P21),1)</f>
        <v>0</v>
      </c>
    </row>
    <row r="11" spans="1:16" ht="15" customHeight="1" x14ac:dyDescent="0.2">
      <c r="A11" s="63">
        <v>2</v>
      </c>
      <c r="B11" s="38" t="s">
        <v>253</v>
      </c>
      <c r="C11" s="173">
        <f t="shared" ref="C11:L11" si="1">ROUND(SUM(C12:C18),1)</f>
        <v>0</v>
      </c>
      <c r="D11" s="173">
        <f t="shared" si="1"/>
        <v>0</v>
      </c>
      <c r="E11" s="173">
        <f t="shared" si="1"/>
        <v>0</v>
      </c>
      <c r="F11" s="173">
        <f t="shared" si="1"/>
        <v>0</v>
      </c>
      <c r="G11" s="173">
        <f t="shared" si="1"/>
        <v>0</v>
      </c>
      <c r="H11" s="173">
        <f t="shared" si="1"/>
        <v>0</v>
      </c>
      <c r="I11" s="173">
        <f t="shared" si="1"/>
        <v>0</v>
      </c>
      <c r="J11" s="173">
        <f t="shared" si="1"/>
        <v>0</v>
      </c>
      <c r="K11" s="173">
        <f t="shared" si="1"/>
        <v>0</v>
      </c>
      <c r="L11" s="173">
        <f t="shared" si="1"/>
        <v>0</v>
      </c>
      <c r="M11" s="185"/>
      <c r="N11" s="185"/>
      <c r="O11" s="185"/>
      <c r="P11" s="186"/>
    </row>
    <row r="12" spans="1:16" ht="15" customHeight="1" x14ac:dyDescent="0.2">
      <c r="A12" s="63">
        <v>3</v>
      </c>
      <c r="B12" s="163" t="s">
        <v>56</v>
      </c>
      <c r="C12" s="173">
        <f>ROUND(SUM(E12,G12,I12,K12),1)</f>
        <v>0</v>
      </c>
      <c r="D12" s="173">
        <f>ROUND(SUM(F12,H12,J12,L12),1)</f>
        <v>0</v>
      </c>
      <c r="E12" s="155"/>
      <c r="F12" s="155"/>
      <c r="G12" s="155"/>
      <c r="H12" s="155"/>
      <c r="I12" s="155"/>
      <c r="J12" s="155"/>
      <c r="K12" s="155"/>
      <c r="L12" s="155"/>
      <c r="M12" s="185"/>
      <c r="N12" s="185"/>
      <c r="O12" s="185"/>
      <c r="P12" s="186"/>
    </row>
    <row r="13" spans="1:16" ht="15" customHeight="1" x14ac:dyDescent="0.2">
      <c r="A13" s="63">
        <v>4</v>
      </c>
      <c r="B13" s="163" t="s">
        <v>57</v>
      </c>
      <c r="C13" s="173">
        <f t="shared" ref="C13:C18" si="2">ROUND(SUM(E13,G13,I13,K13),1)</f>
        <v>0</v>
      </c>
      <c r="D13" s="173">
        <f t="shared" ref="D13:D18" si="3">ROUND(SUM(F13,H13,J13,L13),1)</f>
        <v>0</v>
      </c>
      <c r="E13" s="155"/>
      <c r="F13" s="155"/>
      <c r="G13" s="155"/>
      <c r="H13" s="155"/>
      <c r="I13" s="155"/>
      <c r="J13" s="155"/>
      <c r="K13" s="155"/>
      <c r="L13" s="155"/>
      <c r="M13" s="185"/>
      <c r="N13" s="185"/>
      <c r="O13" s="185"/>
      <c r="P13" s="186"/>
    </row>
    <row r="14" spans="1:16" ht="15" customHeight="1" x14ac:dyDescent="0.2">
      <c r="A14" s="63">
        <v>5</v>
      </c>
      <c r="B14" s="163" t="s">
        <v>58</v>
      </c>
      <c r="C14" s="173">
        <f t="shared" si="2"/>
        <v>0</v>
      </c>
      <c r="D14" s="173">
        <f t="shared" si="3"/>
        <v>0</v>
      </c>
      <c r="E14" s="155"/>
      <c r="F14" s="155"/>
      <c r="G14" s="155"/>
      <c r="H14" s="155"/>
      <c r="I14" s="155"/>
      <c r="J14" s="155"/>
      <c r="K14" s="155"/>
      <c r="L14" s="155"/>
      <c r="M14" s="185"/>
      <c r="N14" s="185"/>
      <c r="O14" s="185"/>
      <c r="P14" s="186"/>
    </row>
    <row r="15" spans="1:16" ht="15" customHeight="1" x14ac:dyDescent="0.2">
      <c r="A15" s="63">
        <v>6</v>
      </c>
      <c r="B15" s="163" t="s">
        <v>59</v>
      </c>
      <c r="C15" s="173">
        <f t="shared" si="2"/>
        <v>0</v>
      </c>
      <c r="D15" s="173">
        <f t="shared" si="3"/>
        <v>0</v>
      </c>
      <c r="E15" s="155"/>
      <c r="F15" s="155"/>
      <c r="G15" s="155"/>
      <c r="H15" s="155"/>
      <c r="I15" s="155"/>
      <c r="J15" s="155"/>
      <c r="K15" s="155"/>
      <c r="L15" s="155"/>
      <c r="M15" s="185"/>
      <c r="N15" s="185"/>
      <c r="O15" s="185"/>
      <c r="P15" s="186"/>
    </row>
    <row r="16" spans="1:16" ht="15" customHeight="1" x14ac:dyDescent="0.2">
      <c r="A16" s="63">
        <v>7</v>
      </c>
      <c r="B16" s="163" t="s">
        <v>60</v>
      </c>
      <c r="C16" s="173">
        <f t="shared" si="2"/>
        <v>0</v>
      </c>
      <c r="D16" s="173">
        <f t="shared" si="3"/>
        <v>0</v>
      </c>
      <c r="E16" s="155"/>
      <c r="F16" s="155"/>
      <c r="G16" s="155"/>
      <c r="H16" s="155"/>
      <c r="I16" s="155"/>
      <c r="J16" s="155"/>
      <c r="K16" s="155"/>
      <c r="L16" s="155"/>
      <c r="M16" s="185"/>
      <c r="N16" s="185"/>
      <c r="O16" s="185"/>
      <c r="P16" s="186"/>
    </row>
    <row r="17" spans="1:16" ht="15" customHeight="1" x14ac:dyDescent="0.2">
      <c r="A17" s="63">
        <v>8</v>
      </c>
      <c r="B17" s="163" t="s">
        <v>61</v>
      </c>
      <c r="C17" s="173">
        <f t="shared" si="2"/>
        <v>0</v>
      </c>
      <c r="D17" s="173">
        <f t="shared" si="3"/>
        <v>0</v>
      </c>
      <c r="E17" s="155"/>
      <c r="F17" s="155"/>
      <c r="G17" s="155"/>
      <c r="H17" s="155"/>
      <c r="I17" s="155"/>
      <c r="J17" s="155"/>
      <c r="K17" s="155"/>
      <c r="L17" s="155"/>
      <c r="M17" s="185"/>
      <c r="N17" s="185"/>
      <c r="O17" s="185"/>
      <c r="P17" s="186"/>
    </row>
    <row r="18" spans="1:16" ht="15" customHeight="1" x14ac:dyDescent="0.2">
      <c r="A18" s="63">
        <v>9</v>
      </c>
      <c r="B18" s="163" t="s">
        <v>62</v>
      </c>
      <c r="C18" s="173">
        <f t="shared" si="2"/>
        <v>0</v>
      </c>
      <c r="D18" s="173">
        <f t="shared" si="3"/>
        <v>0</v>
      </c>
      <c r="E18" s="155"/>
      <c r="F18" s="155"/>
      <c r="G18" s="155"/>
      <c r="H18" s="155"/>
      <c r="I18" s="155"/>
      <c r="J18" s="155"/>
      <c r="K18" s="155"/>
      <c r="L18" s="155"/>
      <c r="M18" s="185"/>
      <c r="N18" s="185"/>
      <c r="O18" s="185"/>
      <c r="P18" s="186"/>
    </row>
    <row r="19" spans="1:16" ht="15" customHeight="1" x14ac:dyDescent="0.2">
      <c r="A19" s="63">
        <v>10</v>
      </c>
      <c r="B19" s="38" t="s">
        <v>63</v>
      </c>
      <c r="C19" s="173">
        <f t="shared" ref="C19:D21" si="4">ROUND(SUM(E19,G19,I19,K19,M19,O19),1)</f>
        <v>0</v>
      </c>
      <c r="D19" s="173">
        <f t="shared" si="4"/>
        <v>0</v>
      </c>
      <c r="E19" s="155"/>
      <c r="F19" s="155"/>
      <c r="G19" s="155"/>
      <c r="H19" s="155"/>
      <c r="I19" s="155"/>
      <c r="J19" s="155"/>
      <c r="K19" s="155"/>
      <c r="L19" s="155"/>
      <c r="M19" s="155"/>
      <c r="N19" s="155"/>
      <c r="O19" s="155"/>
      <c r="P19" s="156"/>
    </row>
    <row r="20" spans="1:16" ht="15" customHeight="1" x14ac:dyDescent="0.2">
      <c r="A20" s="63">
        <v>11</v>
      </c>
      <c r="B20" s="38" t="s">
        <v>64</v>
      </c>
      <c r="C20" s="173">
        <f t="shared" si="4"/>
        <v>0</v>
      </c>
      <c r="D20" s="173">
        <f t="shared" si="4"/>
        <v>0</v>
      </c>
      <c r="E20" s="155"/>
      <c r="F20" s="155"/>
      <c r="G20" s="155"/>
      <c r="H20" s="155"/>
      <c r="I20" s="155"/>
      <c r="J20" s="155"/>
      <c r="K20" s="155"/>
      <c r="L20" s="155"/>
      <c r="M20" s="155"/>
      <c r="N20" s="155"/>
      <c r="O20" s="155"/>
      <c r="P20" s="156"/>
    </row>
    <row r="21" spans="1:16" ht="15" customHeight="1" thickBot="1" x14ac:dyDescent="0.25">
      <c r="A21" s="66">
        <v>12</v>
      </c>
      <c r="B21" s="67" t="s">
        <v>65</v>
      </c>
      <c r="C21" s="187">
        <f t="shared" si="4"/>
        <v>0</v>
      </c>
      <c r="D21" s="187">
        <f t="shared" si="4"/>
        <v>0</v>
      </c>
      <c r="E21" s="188"/>
      <c r="F21" s="188"/>
      <c r="G21" s="188"/>
      <c r="H21" s="188"/>
      <c r="I21" s="188"/>
      <c r="J21" s="188"/>
      <c r="K21" s="188"/>
      <c r="L21" s="188"/>
      <c r="M21" s="188"/>
      <c r="N21" s="188"/>
      <c r="O21" s="188"/>
      <c r="P21" s="189"/>
    </row>
    <row r="22" spans="1:16" ht="25.5" customHeight="1" thickBot="1" x14ac:dyDescent="0.25">
      <c r="A22" s="290" t="s">
        <v>288</v>
      </c>
      <c r="B22" s="291"/>
      <c r="C22" s="291"/>
      <c r="D22" s="291"/>
      <c r="E22" s="291"/>
      <c r="F22" s="291"/>
      <c r="G22" s="291"/>
      <c r="H22" s="291"/>
      <c r="I22" s="291"/>
      <c r="J22" s="291"/>
      <c r="K22" s="291"/>
      <c r="L22" s="291"/>
      <c r="M22" s="291"/>
      <c r="N22" s="291"/>
      <c r="O22" s="291"/>
      <c r="P22" s="292"/>
    </row>
    <row r="23" spans="1:16" ht="15" customHeight="1" x14ac:dyDescent="0.2">
      <c r="A23" s="73">
        <v>13</v>
      </c>
      <c r="B23" s="69" t="s">
        <v>107</v>
      </c>
      <c r="C23" s="183">
        <f t="shared" ref="C23:L23" si="5">ROUND(SUM(C24,C32:C34),1)</f>
        <v>0</v>
      </c>
      <c r="D23" s="183">
        <f t="shared" si="5"/>
        <v>0</v>
      </c>
      <c r="E23" s="183">
        <f t="shared" si="5"/>
        <v>0</v>
      </c>
      <c r="F23" s="183">
        <f t="shared" si="5"/>
        <v>0</v>
      </c>
      <c r="G23" s="183">
        <f t="shared" si="5"/>
        <v>0</v>
      </c>
      <c r="H23" s="183">
        <f t="shared" si="5"/>
        <v>0</v>
      </c>
      <c r="I23" s="183">
        <f t="shared" si="5"/>
        <v>0</v>
      </c>
      <c r="J23" s="183">
        <f t="shared" si="5"/>
        <v>0</v>
      </c>
      <c r="K23" s="183">
        <f t="shared" si="5"/>
        <v>0</v>
      </c>
      <c r="L23" s="183">
        <f t="shared" si="5"/>
        <v>0</v>
      </c>
      <c r="M23" s="183">
        <f>ROUND(SUM(M32:M34),1)</f>
        <v>0</v>
      </c>
      <c r="N23" s="183">
        <f>ROUND(SUM(N32:N34),1)</f>
        <v>0</v>
      </c>
      <c r="O23" s="183">
        <f>ROUND(SUM(O32:O34),1)</f>
        <v>0</v>
      </c>
      <c r="P23" s="184">
        <f>ROUND(SUM(P32:P34),1)</f>
        <v>0</v>
      </c>
    </row>
    <row r="24" spans="1:16" ht="15" customHeight="1" x14ac:dyDescent="0.2">
      <c r="A24" s="55">
        <v>14</v>
      </c>
      <c r="B24" s="38" t="s">
        <v>251</v>
      </c>
      <c r="C24" s="173">
        <f>ROUND(SUM(C25:C31),1)</f>
        <v>0</v>
      </c>
      <c r="D24" s="173">
        <f>ROUND(SUM(D25:D31),1)</f>
        <v>0</v>
      </c>
      <c r="E24" s="173">
        <f>ROUND(SUM(E25:E31),1)</f>
        <v>0</v>
      </c>
      <c r="F24" s="173">
        <f>ROUND(SUM(F25:F31),1)</f>
        <v>0</v>
      </c>
      <c r="G24" s="173">
        <f>ROUND(SUM(G25:G31),12)</f>
        <v>0</v>
      </c>
      <c r="H24" s="173">
        <f>ROUND(SUM(H25:H31),1)</f>
        <v>0</v>
      </c>
      <c r="I24" s="173">
        <f>ROUND(SUM(I25:I31),1)</f>
        <v>0</v>
      </c>
      <c r="J24" s="173">
        <f>ROUND(SUM(J25:J31),1)</f>
        <v>0</v>
      </c>
      <c r="K24" s="173">
        <f>ROUND(SUM(K25:K31),1)</f>
        <v>0</v>
      </c>
      <c r="L24" s="173">
        <f>ROUND(SUM(L25:L31),1)</f>
        <v>0</v>
      </c>
      <c r="M24" s="185"/>
      <c r="N24" s="185"/>
      <c r="O24" s="185"/>
      <c r="P24" s="186"/>
    </row>
    <row r="25" spans="1:16" ht="15" customHeight="1" x14ac:dyDescent="0.2">
      <c r="A25" s="55">
        <v>15</v>
      </c>
      <c r="B25" s="163" t="s">
        <v>56</v>
      </c>
      <c r="C25" s="173">
        <f>ROUND(SUM(E25,G25,I25,K25),1)</f>
        <v>0</v>
      </c>
      <c r="D25" s="173">
        <f>ROUND(SUM(F25,H25,J25,L25),1)</f>
        <v>0</v>
      </c>
      <c r="E25" s="155"/>
      <c r="F25" s="155"/>
      <c r="G25" s="155"/>
      <c r="H25" s="155"/>
      <c r="I25" s="155"/>
      <c r="J25" s="155"/>
      <c r="K25" s="155"/>
      <c r="L25" s="155"/>
      <c r="M25" s="185"/>
      <c r="N25" s="185"/>
      <c r="O25" s="185"/>
      <c r="P25" s="186"/>
    </row>
    <row r="26" spans="1:16" ht="15" customHeight="1" x14ac:dyDescent="0.2">
      <c r="A26" s="55">
        <v>16</v>
      </c>
      <c r="B26" s="163" t="s">
        <v>57</v>
      </c>
      <c r="C26" s="173">
        <f t="shared" ref="C26:C31" si="6">ROUND(SUM(E26,G26,I26,K26),1)</f>
        <v>0</v>
      </c>
      <c r="D26" s="173">
        <f t="shared" ref="D26:D31" si="7">ROUND(SUM(F26,H26,J26,L26),1)</f>
        <v>0</v>
      </c>
      <c r="E26" s="155"/>
      <c r="F26" s="155"/>
      <c r="G26" s="155"/>
      <c r="H26" s="155"/>
      <c r="I26" s="155"/>
      <c r="J26" s="155"/>
      <c r="K26" s="155"/>
      <c r="L26" s="155"/>
      <c r="M26" s="185"/>
      <c r="N26" s="185"/>
      <c r="O26" s="185"/>
      <c r="P26" s="186"/>
    </row>
    <row r="27" spans="1:16" ht="15" customHeight="1" x14ac:dyDescent="0.2">
      <c r="A27" s="55">
        <v>17</v>
      </c>
      <c r="B27" s="163" t="s">
        <v>58</v>
      </c>
      <c r="C27" s="173">
        <f t="shared" si="6"/>
        <v>0</v>
      </c>
      <c r="D27" s="173">
        <f t="shared" si="7"/>
        <v>0</v>
      </c>
      <c r="E27" s="155"/>
      <c r="F27" s="155"/>
      <c r="G27" s="155"/>
      <c r="H27" s="155"/>
      <c r="I27" s="155"/>
      <c r="J27" s="155"/>
      <c r="K27" s="155"/>
      <c r="L27" s="155"/>
      <c r="M27" s="185"/>
      <c r="N27" s="185"/>
      <c r="O27" s="185"/>
      <c r="P27" s="186"/>
    </row>
    <row r="28" spans="1:16" ht="15" customHeight="1" x14ac:dyDescent="0.2">
      <c r="A28" s="55">
        <v>18</v>
      </c>
      <c r="B28" s="163" t="s">
        <v>59</v>
      </c>
      <c r="C28" s="173">
        <f t="shared" si="6"/>
        <v>0</v>
      </c>
      <c r="D28" s="173">
        <f t="shared" si="7"/>
        <v>0</v>
      </c>
      <c r="E28" s="155"/>
      <c r="F28" s="155"/>
      <c r="G28" s="155"/>
      <c r="H28" s="155"/>
      <c r="I28" s="155"/>
      <c r="J28" s="155"/>
      <c r="K28" s="155"/>
      <c r="L28" s="155"/>
      <c r="M28" s="185"/>
      <c r="N28" s="185"/>
      <c r="O28" s="185"/>
      <c r="P28" s="186"/>
    </row>
    <row r="29" spans="1:16" ht="15" customHeight="1" x14ac:dyDescent="0.2">
      <c r="A29" s="55">
        <v>19</v>
      </c>
      <c r="B29" s="163" t="s">
        <v>60</v>
      </c>
      <c r="C29" s="173">
        <f t="shared" si="6"/>
        <v>0</v>
      </c>
      <c r="D29" s="173">
        <f t="shared" si="7"/>
        <v>0</v>
      </c>
      <c r="E29" s="155"/>
      <c r="F29" s="155"/>
      <c r="G29" s="155"/>
      <c r="H29" s="155"/>
      <c r="I29" s="155"/>
      <c r="J29" s="155"/>
      <c r="K29" s="155"/>
      <c r="L29" s="155"/>
      <c r="M29" s="185"/>
      <c r="N29" s="185"/>
      <c r="O29" s="185"/>
      <c r="P29" s="186"/>
    </row>
    <row r="30" spans="1:16" ht="15" customHeight="1" x14ac:dyDescent="0.2">
      <c r="A30" s="55">
        <v>20</v>
      </c>
      <c r="B30" s="163" t="s">
        <v>61</v>
      </c>
      <c r="C30" s="173">
        <f t="shared" si="6"/>
        <v>0</v>
      </c>
      <c r="D30" s="173">
        <f t="shared" si="7"/>
        <v>0</v>
      </c>
      <c r="E30" s="155"/>
      <c r="F30" s="155"/>
      <c r="G30" s="155"/>
      <c r="H30" s="155"/>
      <c r="I30" s="155"/>
      <c r="J30" s="155"/>
      <c r="K30" s="155"/>
      <c r="L30" s="155"/>
      <c r="M30" s="185"/>
      <c r="N30" s="185"/>
      <c r="O30" s="185"/>
      <c r="P30" s="186"/>
    </row>
    <row r="31" spans="1:16" ht="15" customHeight="1" x14ac:dyDescent="0.2">
      <c r="A31" s="55">
        <v>21</v>
      </c>
      <c r="B31" s="163" t="s">
        <v>62</v>
      </c>
      <c r="C31" s="173">
        <f t="shared" si="6"/>
        <v>0</v>
      </c>
      <c r="D31" s="173">
        <f t="shared" si="7"/>
        <v>0</v>
      </c>
      <c r="E31" s="155"/>
      <c r="F31" s="155"/>
      <c r="G31" s="155"/>
      <c r="H31" s="155"/>
      <c r="I31" s="155"/>
      <c r="J31" s="155"/>
      <c r="K31" s="155"/>
      <c r="L31" s="155"/>
      <c r="M31" s="185"/>
      <c r="N31" s="185"/>
      <c r="O31" s="185"/>
      <c r="P31" s="186"/>
    </row>
    <row r="32" spans="1:16" ht="15" customHeight="1" x14ac:dyDescent="0.2">
      <c r="A32" s="55">
        <v>22</v>
      </c>
      <c r="B32" s="38" t="s">
        <v>252</v>
      </c>
      <c r="C32" s="173">
        <f t="shared" ref="C32:D34" si="8">ROUND(SUM(E32,G32,I32,K32,M32,O32),1)</f>
        <v>0</v>
      </c>
      <c r="D32" s="173">
        <f t="shared" si="8"/>
        <v>0</v>
      </c>
      <c r="E32" s="155"/>
      <c r="F32" s="155"/>
      <c r="G32" s="155"/>
      <c r="H32" s="155"/>
      <c r="I32" s="155"/>
      <c r="J32" s="155"/>
      <c r="K32" s="155"/>
      <c r="L32" s="155"/>
      <c r="M32" s="155"/>
      <c r="N32" s="155"/>
      <c r="O32" s="155"/>
      <c r="P32" s="156"/>
    </row>
    <row r="33" spans="1:16" ht="15" customHeight="1" x14ac:dyDescent="0.2">
      <c r="A33" s="55">
        <v>23</v>
      </c>
      <c r="B33" s="38" t="s">
        <v>64</v>
      </c>
      <c r="C33" s="173">
        <f t="shared" si="8"/>
        <v>0</v>
      </c>
      <c r="D33" s="173">
        <f t="shared" si="8"/>
        <v>0</v>
      </c>
      <c r="E33" s="155"/>
      <c r="F33" s="155"/>
      <c r="G33" s="155"/>
      <c r="H33" s="155"/>
      <c r="I33" s="155"/>
      <c r="J33" s="155"/>
      <c r="K33" s="155"/>
      <c r="L33" s="155"/>
      <c r="M33" s="155"/>
      <c r="N33" s="155"/>
      <c r="O33" s="155"/>
      <c r="P33" s="156"/>
    </row>
    <row r="34" spans="1:16" ht="15" customHeight="1" thickBot="1" x14ac:dyDescent="0.25">
      <c r="A34" s="58">
        <v>24</v>
      </c>
      <c r="B34" s="40" t="s">
        <v>65</v>
      </c>
      <c r="C34" s="190">
        <f t="shared" si="8"/>
        <v>0</v>
      </c>
      <c r="D34" s="190">
        <f t="shared" si="8"/>
        <v>0</v>
      </c>
      <c r="E34" s="157"/>
      <c r="F34" s="157"/>
      <c r="G34" s="157"/>
      <c r="H34" s="157"/>
      <c r="I34" s="157"/>
      <c r="J34" s="157"/>
      <c r="K34" s="157"/>
      <c r="L34" s="157"/>
      <c r="M34" s="157"/>
      <c r="N34" s="157"/>
      <c r="O34" s="157"/>
      <c r="P34" s="158"/>
    </row>
    <row r="35" spans="1:16" s="71" customFormat="1" ht="15" customHeight="1" thickTop="1" x14ac:dyDescent="0.25"/>
    <row r="36" spans="1:16" s="71" customFormat="1" ht="15" customHeight="1" x14ac:dyDescent="0.25">
      <c r="A36" s="293" t="s">
        <v>112</v>
      </c>
      <c r="B36" s="293"/>
      <c r="C36" s="293"/>
      <c r="D36" s="293"/>
      <c r="E36" s="293"/>
      <c r="F36" s="293"/>
      <c r="G36" s="293"/>
      <c r="H36" s="293"/>
      <c r="I36" s="293"/>
      <c r="J36" s="293"/>
      <c r="K36" s="293"/>
      <c r="L36" s="293"/>
      <c r="M36" s="293"/>
      <c r="N36" s="293"/>
      <c r="O36" s="293"/>
      <c r="P36" s="293"/>
    </row>
    <row r="37" spans="1:16" s="71" customFormat="1" ht="8.25" customHeight="1" x14ac:dyDescent="0.25">
      <c r="A37" s="74"/>
      <c r="B37" s="74"/>
      <c r="C37" s="74"/>
      <c r="D37" s="74"/>
      <c r="E37" s="74"/>
      <c r="F37" s="74"/>
      <c r="G37" s="74"/>
      <c r="H37" s="74"/>
      <c r="I37" s="74"/>
      <c r="J37" s="74"/>
      <c r="K37" s="74"/>
      <c r="L37" s="74"/>
      <c r="M37" s="74"/>
      <c r="N37" s="74"/>
      <c r="O37" s="74"/>
      <c r="P37" s="74"/>
    </row>
    <row r="38" spans="1:16" s="71" customFormat="1" ht="15" customHeight="1" x14ac:dyDescent="0.25">
      <c r="A38" s="293" t="s">
        <v>113</v>
      </c>
      <c r="B38" s="293"/>
      <c r="C38" s="293"/>
      <c r="D38" s="293"/>
      <c r="E38" s="293"/>
      <c r="F38" s="293"/>
      <c r="G38" s="293"/>
      <c r="H38" s="293"/>
      <c r="I38" s="293"/>
      <c r="J38" s="293"/>
      <c r="K38" s="293"/>
      <c r="L38" s="293"/>
      <c r="M38" s="293"/>
      <c r="N38" s="293"/>
      <c r="O38" s="293"/>
      <c r="P38" s="293"/>
    </row>
    <row r="39" spans="1:16" s="71" customFormat="1" ht="8.25" customHeight="1" x14ac:dyDescent="0.25">
      <c r="A39" s="74"/>
      <c r="B39" s="74"/>
      <c r="C39" s="74"/>
      <c r="D39" s="74"/>
      <c r="E39" s="74"/>
      <c r="F39" s="74"/>
      <c r="G39" s="74"/>
      <c r="H39" s="74"/>
      <c r="I39" s="74"/>
      <c r="J39" s="74"/>
      <c r="K39" s="74"/>
      <c r="L39" s="74"/>
      <c r="M39" s="74"/>
      <c r="N39" s="74"/>
      <c r="O39" s="74"/>
      <c r="P39" s="74"/>
    </row>
    <row r="40" spans="1:16" s="71" customFormat="1" ht="15" customHeight="1" x14ac:dyDescent="0.25">
      <c r="A40" s="293" t="s">
        <v>114</v>
      </c>
      <c r="B40" s="293"/>
      <c r="C40" s="293"/>
      <c r="D40" s="293"/>
      <c r="E40" s="293"/>
      <c r="F40" s="293"/>
      <c r="G40" s="293"/>
      <c r="H40" s="293"/>
      <c r="I40" s="293"/>
      <c r="J40" s="293"/>
      <c r="K40" s="293"/>
      <c r="L40" s="293"/>
      <c r="M40" s="293"/>
      <c r="N40" s="293"/>
      <c r="O40" s="293"/>
      <c r="P40" s="293"/>
    </row>
    <row r="41" spans="1:16" ht="17.25" hidden="1" customHeight="1" x14ac:dyDescent="0.2"/>
    <row r="42" spans="1:16" ht="17.25" hidden="1" customHeight="1" x14ac:dyDescent="0.2"/>
    <row r="43" spans="1:16" ht="17.25" hidden="1" customHeight="1" x14ac:dyDescent="0.2"/>
    <row r="44" spans="1:16" ht="17.25" hidden="1" customHeight="1" x14ac:dyDescent="0.2"/>
    <row r="45" spans="1:16" ht="17.25" hidden="1" customHeight="1" x14ac:dyDescent="0.2"/>
    <row r="46" spans="1:16" ht="17.25" hidden="1" customHeight="1" x14ac:dyDescent="0.2"/>
    <row r="47" spans="1:16" ht="17.25" hidden="1" customHeight="1" x14ac:dyDescent="0.2"/>
    <row r="48" spans="1:16" ht="17.25" hidden="1" customHeight="1" x14ac:dyDescent="0.2"/>
    <row r="49" ht="17.25" hidden="1" customHeight="1" x14ac:dyDescent="0.2"/>
    <row r="50" ht="17.25" hidden="1" customHeight="1" x14ac:dyDescent="0.2"/>
    <row r="51" ht="17.25" hidden="1" customHeight="1" x14ac:dyDescent="0.2"/>
    <row r="52" ht="17.25" hidden="1" customHeight="1" x14ac:dyDescent="0.2"/>
  </sheetData>
  <sheetProtection algorithmName="SHA-512" hashValue="iqrbMvbHL0mLcpaG9kWdMeMwDxPzZDo2mYYvpJBASnyGfdAtYbF0FY38d6n7Qe8VxTssp7dA1sVzUZsEAHl7aA==" saltValue="tXufbXlj1XSZ5ebwGUnYyQ==" spinCount="100000" sheet="1" objects="1" scenarios="1"/>
  <mergeCells count="16">
    <mergeCell ref="A40:P40"/>
    <mergeCell ref="A2:P2"/>
    <mergeCell ref="A3:A7"/>
    <mergeCell ref="B3:B7"/>
    <mergeCell ref="C3:D6"/>
    <mergeCell ref="E3:P3"/>
    <mergeCell ref="E4:F6"/>
    <mergeCell ref="G4:H6"/>
    <mergeCell ref="I4:J6"/>
    <mergeCell ref="K4:L6"/>
    <mergeCell ref="M4:N6"/>
    <mergeCell ref="O4:P6"/>
    <mergeCell ref="A9:P9"/>
    <mergeCell ref="A22:P22"/>
    <mergeCell ref="A36:P36"/>
    <mergeCell ref="A38:P38"/>
  </mergeCells>
  <dataValidations disablePrompts="1" count="1">
    <dataValidation type="decimal" allowBlank="1" showErrorMessage="1" errorTitle="Greška" error="Unesite broj:  0 - 9999,9" promptTitle="Greška" prompt="Unesite broj:  0 - 9999,9" sqref="E12:L21 M19:P21 E25:L34 M32:P34" xr:uid="{00000000-0002-0000-0400-000000000000}">
      <formula1>0</formula1>
      <formula2>9999.9</formula2>
    </dataValidation>
  </dataValidations>
  <pageMargins left="0.15748031496062992" right="0.15748031496062992" top="0.39370078740157483" bottom="0.39370078740157483" header="0.51181102362204722" footer="0.51181102362204722"/>
  <pageSetup paperSize="9" scale="68" fitToHeight="0" orientation="landscape" blackAndWhite="1" r:id="rId1"/>
  <headerFooter alignWithMargins="0">
    <oddFooter>&amp;C&amp;F - &amp;A - str &amp;P /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4" operator="notEqual" id="{86926ADE-1AEF-40CF-A8E5-10406848E53D}">
            <xm:f>'Tablica 1.'!$E$7</xm:f>
            <x14:dxf>
              <fill>
                <patternFill>
                  <bgColor rgb="FFFF0000"/>
                </patternFill>
              </fill>
            </x14:dxf>
          </x14:cfRule>
          <xm:sqref>C10</xm:sqref>
        </x14:conditionalFormatting>
        <x14:conditionalFormatting xmlns:xm="http://schemas.microsoft.com/office/excel/2006/main">
          <x14:cfRule type="cellIs" priority="3" operator="notEqual" id="{2A1EC6D9-625C-45BC-BCBC-D23FE0CAA3A5}">
            <xm:f>'Tablica 1.'!$F$7</xm:f>
            <x14:dxf>
              <fill>
                <patternFill>
                  <bgColor rgb="FFFF0000"/>
                </patternFill>
              </fill>
            </x14:dxf>
          </x14:cfRule>
          <xm:sqref>D10</xm:sqref>
        </x14:conditionalFormatting>
        <x14:conditionalFormatting xmlns:xm="http://schemas.microsoft.com/office/excel/2006/main">
          <x14:cfRule type="cellIs" priority="2" operator="notEqual" id="{E085862F-195A-4583-BB81-7F7B7AD1E35D}">
            <xm:f>'Tablica 2.'!$E$8</xm:f>
            <x14:dxf>
              <fill>
                <patternFill>
                  <bgColor rgb="FFFF0000"/>
                </patternFill>
              </fill>
            </x14:dxf>
          </x14:cfRule>
          <xm:sqref>C23</xm:sqref>
        </x14:conditionalFormatting>
        <x14:conditionalFormatting xmlns:xm="http://schemas.microsoft.com/office/excel/2006/main">
          <x14:cfRule type="cellIs" priority="1" operator="notEqual" id="{CA330AAA-0508-4E31-9B8C-EBD228A09927}">
            <xm:f>'Tablica 2.'!$F$8</xm:f>
            <x14:dxf>
              <fill>
                <patternFill>
                  <bgColor rgb="FFFF0000"/>
                </patternFill>
              </fill>
            </x14:dxf>
          </x14:cfRule>
          <xm:sqref>D23</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49"/>
  <sheetViews>
    <sheetView showGridLines="0" zoomScaleNormal="100" workbookViewId="0"/>
  </sheetViews>
  <sheetFormatPr defaultColWidth="0" defaultRowHeight="12.75" zeroHeight="1" x14ac:dyDescent="0.2"/>
  <cols>
    <col min="1" max="1" width="9.140625" style="29" customWidth="1"/>
    <col min="2" max="2" width="36.7109375" style="29" customWidth="1"/>
    <col min="3" max="6" width="20.7109375" style="29" customWidth="1"/>
    <col min="7" max="7" width="0.7109375" style="29" customWidth="1"/>
    <col min="8" max="9" width="10.7109375" style="29" hidden="1" customWidth="1"/>
    <col min="10" max="16384" width="9.140625" style="29" hidden="1"/>
  </cols>
  <sheetData>
    <row r="1" spans="1:6" ht="15" customHeight="1" x14ac:dyDescent="0.2">
      <c r="A1" s="71"/>
      <c r="B1" s="71"/>
      <c r="C1" s="71"/>
      <c r="D1" s="71"/>
      <c r="E1" s="71"/>
      <c r="F1" s="75" t="s">
        <v>115</v>
      </c>
    </row>
    <row r="2" spans="1:6" s="59" customFormat="1" ht="32.25" customHeight="1" thickBot="1" x14ac:dyDescent="0.3">
      <c r="A2" s="238" t="s">
        <v>290</v>
      </c>
      <c r="B2" s="238"/>
      <c r="C2" s="238"/>
      <c r="D2" s="238"/>
      <c r="E2" s="238"/>
      <c r="F2" s="238"/>
    </row>
    <row r="3" spans="1:6" ht="20.25" customHeight="1" thickTop="1" x14ac:dyDescent="0.2">
      <c r="A3" s="239" t="s">
        <v>44</v>
      </c>
      <c r="B3" s="295"/>
      <c r="C3" s="274" t="s">
        <v>116</v>
      </c>
      <c r="D3" s="275"/>
      <c r="E3" s="275"/>
      <c r="F3" s="276"/>
    </row>
    <row r="4" spans="1:6" ht="12.75" customHeight="1" x14ac:dyDescent="0.2">
      <c r="A4" s="240"/>
      <c r="B4" s="296"/>
      <c r="C4" s="249" t="s">
        <v>117</v>
      </c>
      <c r="D4" s="249"/>
      <c r="E4" s="249" t="s">
        <v>272</v>
      </c>
      <c r="F4" s="269"/>
    </row>
    <row r="5" spans="1:6" ht="35.25" customHeight="1" x14ac:dyDescent="0.2">
      <c r="A5" s="240"/>
      <c r="B5" s="296"/>
      <c r="C5" s="249"/>
      <c r="D5" s="249"/>
      <c r="E5" s="249"/>
      <c r="F5" s="269"/>
    </row>
    <row r="6" spans="1:6" ht="20.25" customHeight="1" x14ac:dyDescent="0.2">
      <c r="A6" s="241"/>
      <c r="B6" s="297"/>
      <c r="C6" s="30" t="s">
        <v>52</v>
      </c>
      <c r="D6" s="30" t="s">
        <v>53</v>
      </c>
      <c r="E6" s="30" t="s">
        <v>52</v>
      </c>
      <c r="F6" s="50" t="s">
        <v>53</v>
      </c>
    </row>
    <row r="7" spans="1:6" x14ac:dyDescent="0.2">
      <c r="A7" s="33">
        <v>1</v>
      </c>
      <c r="B7" s="76">
        <v>2</v>
      </c>
      <c r="C7" s="53">
        <v>3</v>
      </c>
      <c r="D7" s="53">
        <v>4</v>
      </c>
      <c r="E7" s="53">
        <v>5</v>
      </c>
      <c r="F7" s="54">
        <v>6</v>
      </c>
    </row>
    <row r="8" spans="1:6" ht="15" customHeight="1" x14ac:dyDescent="0.2">
      <c r="A8" s="63">
        <v>1</v>
      </c>
      <c r="B8" s="37" t="s">
        <v>118</v>
      </c>
      <c r="C8" s="94">
        <f>ROUND(SUM(C9:C19),0)</f>
        <v>0</v>
      </c>
      <c r="D8" s="94">
        <f>ROUND(SUM(D9:D19),0)</f>
        <v>0</v>
      </c>
      <c r="E8" s="94">
        <f>ROUND(SUM(E9:E19),0)</f>
        <v>0</v>
      </c>
      <c r="F8" s="101">
        <f>ROUND(SUM(F9:F19),0)</f>
        <v>0</v>
      </c>
    </row>
    <row r="9" spans="1:6" ht="15" customHeight="1" x14ac:dyDescent="0.2">
      <c r="A9" s="63">
        <v>2</v>
      </c>
      <c r="B9" s="38" t="s">
        <v>119</v>
      </c>
      <c r="C9" s="191"/>
      <c r="D9" s="191"/>
      <c r="E9" s="191"/>
      <c r="F9" s="192"/>
    </row>
    <row r="10" spans="1:6" ht="15" customHeight="1" x14ac:dyDescent="0.2">
      <c r="A10" s="63">
        <v>3</v>
      </c>
      <c r="B10" s="38" t="s">
        <v>120</v>
      </c>
      <c r="C10" s="191"/>
      <c r="D10" s="191"/>
      <c r="E10" s="191"/>
      <c r="F10" s="192"/>
    </row>
    <row r="11" spans="1:6" ht="15" customHeight="1" x14ac:dyDescent="0.2">
      <c r="A11" s="63">
        <v>4</v>
      </c>
      <c r="B11" s="38" t="s">
        <v>121</v>
      </c>
      <c r="C11" s="191"/>
      <c r="D11" s="191"/>
      <c r="E11" s="191"/>
      <c r="F11" s="192"/>
    </row>
    <row r="12" spans="1:6" ht="15" customHeight="1" x14ac:dyDescent="0.2">
      <c r="A12" s="63">
        <v>5</v>
      </c>
      <c r="B12" s="38" t="s">
        <v>122</v>
      </c>
      <c r="C12" s="191"/>
      <c r="D12" s="191"/>
      <c r="E12" s="191"/>
      <c r="F12" s="192"/>
    </row>
    <row r="13" spans="1:6" ht="15" customHeight="1" x14ac:dyDescent="0.2">
      <c r="A13" s="63">
        <v>6</v>
      </c>
      <c r="B13" s="38" t="s">
        <v>123</v>
      </c>
      <c r="C13" s="191"/>
      <c r="D13" s="191"/>
      <c r="E13" s="191"/>
      <c r="F13" s="192"/>
    </row>
    <row r="14" spans="1:6" ht="15" customHeight="1" x14ac:dyDescent="0.2">
      <c r="A14" s="63">
        <v>7</v>
      </c>
      <c r="B14" s="38" t="s">
        <v>124</v>
      </c>
      <c r="C14" s="191"/>
      <c r="D14" s="191"/>
      <c r="E14" s="191"/>
      <c r="F14" s="192"/>
    </row>
    <row r="15" spans="1:6" ht="15" customHeight="1" x14ac:dyDescent="0.2">
      <c r="A15" s="63">
        <v>8</v>
      </c>
      <c r="B15" s="38" t="s">
        <v>125</v>
      </c>
      <c r="C15" s="191"/>
      <c r="D15" s="191"/>
      <c r="E15" s="191"/>
      <c r="F15" s="192"/>
    </row>
    <row r="16" spans="1:6" ht="15" customHeight="1" x14ac:dyDescent="0.2">
      <c r="A16" s="63">
        <v>9</v>
      </c>
      <c r="B16" s="38" t="s">
        <v>126</v>
      </c>
      <c r="C16" s="191"/>
      <c r="D16" s="191"/>
      <c r="E16" s="191"/>
      <c r="F16" s="192"/>
    </row>
    <row r="17" spans="1:6" ht="15" customHeight="1" x14ac:dyDescent="0.2">
      <c r="A17" s="63">
        <v>10</v>
      </c>
      <c r="B17" s="38" t="s">
        <v>127</v>
      </c>
      <c r="C17" s="191"/>
      <c r="D17" s="191"/>
      <c r="E17" s="191"/>
      <c r="F17" s="192"/>
    </row>
    <row r="18" spans="1:6" ht="15" customHeight="1" x14ac:dyDescent="0.2">
      <c r="A18" s="63">
        <v>11</v>
      </c>
      <c r="B18" s="38" t="s">
        <v>128</v>
      </c>
      <c r="C18" s="191"/>
      <c r="D18" s="191"/>
      <c r="E18" s="191"/>
      <c r="F18" s="192"/>
    </row>
    <row r="19" spans="1:6" ht="15" customHeight="1" thickBot="1" x14ac:dyDescent="0.25">
      <c r="A19" s="70">
        <v>12</v>
      </c>
      <c r="B19" s="40" t="s">
        <v>129</v>
      </c>
      <c r="C19" s="193"/>
      <c r="D19" s="193"/>
      <c r="E19" s="193"/>
      <c r="F19" s="194"/>
    </row>
    <row r="20" spans="1:6" ht="15" customHeight="1" thickTop="1" x14ac:dyDescent="0.2"/>
    <row r="21" spans="1:6" ht="15" customHeight="1" x14ac:dyDescent="0.2">
      <c r="A21" s="294" t="s">
        <v>275</v>
      </c>
      <c r="B21" s="294"/>
      <c r="C21" s="294"/>
      <c r="D21" s="294"/>
      <c r="E21" s="294"/>
      <c r="F21" s="294"/>
    </row>
    <row r="22" spans="1:6" ht="8.25" customHeight="1" x14ac:dyDescent="0.2">
      <c r="A22" s="77"/>
      <c r="B22" s="77"/>
      <c r="C22" s="77"/>
      <c r="D22" s="77"/>
      <c r="E22" s="77"/>
      <c r="F22" s="77"/>
    </row>
    <row r="23" spans="1:6" ht="15" customHeight="1" x14ac:dyDescent="0.2">
      <c r="A23" s="294" t="s">
        <v>130</v>
      </c>
      <c r="B23" s="294"/>
      <c r="C23" s="294"/>
      <c r="D23" s="294"/>
      <c r="E23" s="294"/>
      <c r="F23" s="294"/>
    </row>
    <row r="24" spans="1:6" ht="8.25" customHeight="1" x14ac:dyDescent="0.2">
      <c r="A24" s="77"/>
      <c r="B24" s="77"/>
      <c r="C24" s="77"/>
      <c r="D24" s="77"/>
      <c r="E24" s="77"/>
      <c r="F24" s="77"/>
    </row>
    <row r="25" spans="1:6" ht="15" customHeight="1" x14ac:dyDescent="0.2">
      <c r="A25" s="294" t="s">
        <v>131</v>
      </c>
      <c r="B25" s="294"/>
      <c r="C25" s="294"/>
      <c r="D25" s="294"/>
      <c r="E25" s="294"/>
      <c r="F25" s="294"/>
    </row>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spans="5:8" hidden="1" x14ac:dyDescent="0.2">
      <c r="E49" s="78"/>
      <c r="F49" s="78"/>
      <c r="G49" s="78"/>
      <c r="H49" s="78"/>
    </row>
  </sheetData>
  <sheetProtection algorithmName="SHA-512" hashValue="6DMwECcUN1D+HjPEMnZN6VuBZoFtCUv71DjqewXwaZlyzygeVmpJIQWrHKl+GchEO1dHJBLlye4I3eHIN8CRcA==" saltValue="WFtXsJWYvBYRiz9mkbY1aQ==" spinCount="100000" sheet="1" objects="1" scenarios="1"/>
  <mergeCells count="9">
    <mergeCell ref="A21:F21"/>
    <mergeCell ref="A23:F23"/>
    <mergeCell ref="A25:F25"/>
    <mergeCell ref="A2:F2"/>
    <mergeCell ref="A3:A6"/>
    <mergeCell ref="B3:B6"/>
    <mergeCell ref="C3:F3"/>
    <mergeCell ref="C4:D5"/>
    <mergeCell ref="E4:F5"/>
  </mergeCells>
  <dataValidations count="1">
    <dataValidation type="whole" allowBlank="1" showErrorMessage="1" errorTitle="Greška" error="Unesite broj:  0 - 9999" prompt="Unesite broj:  0 - 9999" sqref="C9:F19" xr:uid="{00000000-0002-0000-0500-000000000000}">
      <formula1>0</formula1>
      <formula2>9999</formula2>
    </dataValidation>
  </dataValidations>
  <pageMargins left="0.15748031496062992" right="0.15748031496062992" top="0.39370078740157483" bottom="0.39370078740157483" header="0.51181102362204722" footer="0.51181102362204722"/>
  <pageSetup paperSize="9" fitToHeight="0" orientation="landscape" blackAndWhite="1" r:id="rId1"/>
  <headerFooter alignWithMargins="0">
    <oddFooter>&amp;C&amp;F - &amp;A - str &amp;P /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4" operator="notEqual" id="{146EE415-560B-46AF-8D49-E26B43502A20}">
            <xm:f>'Tablica 1.'!$G$8</xm:f>
            <x14:dxf>
              <fill>
                <patternFill>
                  <bgColor rgb="FFFF0000"/>
                </patternFill>
              </fill>
            </x14:dxf>
          </x14:cfRule>
          <xm:sqref>C8</xm:sqref>
        </x14:conditionalFormatting>
        <x14:conditionalFormatting xmlns:xm="http://schemas.microsoft.com/office/excel/2006/main">
          <x14:cfRule type="cellIs" priority="3" operator="notEqual" id="{6192CC88-8296-4BBA-9930-DDA50A5D80EE}">
            <xm:f>'Tablica 1.'!$H$8</xm:f>
            <x14:dxf>
              <fill>
                <patternFill>
                  <bgColor rgb="FFFF0000"/>
                </patternFill>
              </fill>
            </x14:dxf>
          </x14:cfRule>
          <xm:sqref>D8</xm:sqref>
        </x14:conditionalFormatting>
        <x14:conditionalFormatting xmlns:xm="http://schemas.microsoft.com/office/excel/2006/main">
          <x14:cfRule type="cellIs" priority="2" operator="notEqual" id="{B74D2BFB-AC46-4538-80AE-F6BBB4820403}">
            <xm:f>'Tablica 1.'!$I$8</xm:f>
            <x14:dxf>
              <fill>
                <patternFill>
                  <bgColor rgb="FFFF0000"/>
                </patternFill>
              </fill>
            </x14:dxf>
          </x14:cfRule>
          <xm:sqref>E8</xm:sqref>
        </x14:conditionalFormatting>
        <x14:conditionalFormatting xmlns:xm="http://schemas.microsoft.com/office/excel/2006/main">
          <x14:cfRule type="cellIs" priority="1" operator="notEqual" id="{C4CD6254-4F7B-476A-A337-11EEC4BAE4F0}">
            <xm:f>'Tablica 1.'!$J$8</xm:f>
            <x14:dxf>
              <fill>
                <patternFill>
                  <bgColor rgb="FFFF0000"/>
                </patternFill>
              </fill>
            </x14:dxf>
          </x14:cfRule>
          <xm:sqref>F8</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19"/>
  <sheetViews>
    <sheetView showGridLines="0" zoomScaleNormal="100" workbookViewId="0"/>
  </sheetViews>
  <sheetFormatPr defaultColWidth="0" defaultRowHeight="12.75" zeroHeight="1" x14ac:dyDescent="0.2"/>
  <cols>
    <col min="1" max="1" width="9.140625" style="29" customWidth="1"/>
    <col min="2" max="2" width="36.7109375" style="29" customWidth="1"/>
    <col min="3" max="9" width="20.7109375" style="29" customWidth="1"/>
    <col min="10" max="10" width="0.7109375" style="29" customWidth="1"/>
    <col min="11" max="21" width="10.7109375" style="29" hidden="1" customWidth="1"/>
    <col min="22" max="16384" width="9.140625" style="29" hidden="1"/>
  </cols>
  <sheetData>
    <row r="1" spans="1:9" s="71" customFormat="1" ht="15" customHeight="1" x14ac:dyDescent="0.25">
      <c r="I1" s="75" t="s">
        <v>132</v>
      </c>
    </row>
    <row r="2" spans="1:9" s="59" customFormat="1" ht="31.7" customHeight="1" thickBot="1" x14ac:dyDescent="0.3">
      <c r="A2" s="298" t="s">
        <v>291</v>
      </c>
      <c r="B2" s="298"/>
      <c r="C2" s="298"/>
      <c r="D2" s="298"/>
      <c r="E2" s="298"/>
      <c r="F2" s="298"/>
      <c r="G2" s="298"/>
      <c r="H2" s="298"/>
      <c r="I2" s="298"/>
    </row>
    <row r="3" spans="1:9" ht="24.75" customHeight="1" thickTop="1" x14ac:dyDescent="0.2">
      <c r="A3" s="239" t="s">
        <v>44</v>
      </c>
      <c r="B3" s="299" t="s">
        <v>388</v>
      </c>
      <c r="C3" s="302" t="s">
        <v>292</v>
      </c>
      <c r="D3" s="303"/>
      <c r="E3" s="306" t="s">
        <v>293</v>
      </c>
      <c r="F3" s="307"/>
      <c r="G3" s="306" t="s">
        <v>294</v>
      </c>
      <c r="H3" s="307"/>
      <c r="I3" s="310" t="s">
        <v>282</v>
      </c>
    </row>
    <row r="4" spans="1:9" ht="28.5" customHeight="1" x14ac:dyDescent="0.2">
      <c r="A4" s="240"/>
      <c r="B4" s="300"/>
      <c r="C4" s="304"/>
      <c r="D4" s="305"/>
      <c r="E4" s="308"/>
      <c r="F4" s="309"/>
      <c r="G4" s="308"/>
      <c r="H4" s="309"/>
      <c r="I4" s="311"/>
    </row>
    <row r="5" spans="1:9" ht="15.75" customHeight="1" x14ac:dyDescent="0.2">
      <c r="A5" s="241"/>
      <c r="B5" s="301"/>
      <c r="C5" s="79" t="s">
        <v>52</v>
      </c>
      <c r="D5" s="79" t="s">
        <v>53</v>
      </c>
      <c r="E5" s="80" t="s">
        <v>52</v>
      </c>
      <c r="F5" s="79" t="s">
        <v>53</v>
      </c>
      <c r="G5" s="79" t="s">
        <v>52</v>
      </c>
      <c r="H5" s="79" t="s">
        <v>53</v>
      </c>
      <c r="I5" s="81"/>
    </row>
    <row r="6" spans="1:9" x14ac:dyDescent="0.2">
      <c r="A6" s="82">
        <v>1</v>
      </c>
      <c r="B6" s="83">
        <v>2</v>
      </c>
      <c r="C6" s="53">
        <v>3</v>
      </c>
      <c r="D6" s="53">
        <v>4</v>
      </c>
      <c r="E6" s="84">
        <v>5</v>
      </c>
      <c r="F6" s="53">
        <v>6</v>
      </c>
      <c r="G6" s="53">
        <v>7</v>
      </c>
      <c r="H6" s="53">
        <v>8</v>
      </c>
      <c r="I6" s="54">
        <v>9</v>
      </c>
    </row>
    <row r="7" spans="1:9" ht="15" customHeight="1" thickBot="1" x14ac:dyDescent="0.25">
      <c r="A7" s="55">
        <v>1</v>
      </c>
      <c r="B7" s="85" t="s">
        <v>133</v>
      </c>
      <c r="C7" s="94">
        <f>ROUND(SUM(C8:C15),0)</f>
        <v>0</v>
      </c>
      <c r="D7" s="94">
        <f>ROUND(SUM(D8:D15),0)</f>
        <v>0</v>
      </c>
      <c r="E7" s="195"/>
      <c r="F7" s="154"/>
      <c r="G7" s="154"/>
      <c r="H7" s="154"/>
      <c r="I7" s="95"/>
    </row>
    <row r="8" spans="1:9" ht="15" customHeight="1" thickTop="1" x14ac:dyDescent="0.2">
      <c r="A8" s="55">
        <v>2</v>
      </c>
      <c r="B8" s="86" t="s">
        <v>134</v>
      </c>
      <c r="C8" s="153"/>
      <c r="D8" s="98"/>
      <c r="E8" s="87"/>
      <c r="F8" s="87"/>
      <c r="G8" s="87"/>
      <c r="H8" s="87"/>
      <c r="I8" s="87"/>
    </row>
    <row r="9" spans="1:9" ht="15" customHeight="1" x14ac:dyDescent="0.2">
      <c r="A9" s="55">
        <v>3</v>
      </c>
      <c r="B9" s="86" t="s">
        <v>135</v>
      </c>
      <c r="C9" s="153"/>
      <c r="D9" s="98"/>
      <c r="E9" s="87"/>
      <c r="F9" s="87"/>
      <c r="G9" s="87"/>
      <c r="H9" s="87"/>
      <c r="I9" s="87"/>
    </row>
    <row r="10" spans="1:9" ht="15" customHeight="1" x14ac:dyDescent="0.2">
      <c r="A10" s="55">
        <v>4</v>
      </c>
      <c r="B10" s="86" t="s">
        <v>136</v>
      </c>
      <c r="C10" s="153"/>
      <c r="D10" s="98"/>
      <c r="E10" s="87"/>
      <c r="F10" s="87"/>
      <c r="G10" s="87"/>
      <c r="H10" s="87"/>
      <c r="I10" s="88"/>
    </row>
    <row r="11" spans="1:9" ht="15" customHeight="1" x14ac:dyDescent="0.2">
      <c r="A11" s="55">
        <v>5</v>
      </c>
      <c r="B11" s="86" t="s">
        <v>137</v>
      </c>
      <c r="C11" s="153"/>
      <c r="D11" s="98"/>
      <c r="E11" s="87"/>
      <c r="F11" s="87"/>
      <c r="G11" s="87"/>
      <c r="H11" s="87"/>
      <c r="I11" s="87"/>
    </row>
    <row r="12" spans="1:9" ht="15" customHeight="1" x14ac:dyDescent="0.2">
      <c r="A12" s="55">
        <v>6</v>
      </c>
      <c r="B12" s="86" t="s">
        <v>138</v>
      </c>
      <c r="C12" s="153"/>
      <c r="D12" s="98"/>
      <c r="E12" s="87"/>
      <c r="F12" s="87"/>
      <c r="G12" s="87"/>
      <c r="H12" s="87"/>
      <c r="I12" s="87"/>
    </row>
    <row r="13" spans="1:9" ht="15" customHeight="1" x14ac:dyDescent="0.2">
      <c r="A13" s="55">
        <v>7</v>
      </c>
      <c r="B13" s="86" t="s">
        <v>139</v>
      </c>
      <c r="C13" s="153"/>
      <c r="D13" s="98"/>
      <c r="E13" s="87"/>
      <c r="F13" s="87"/>
      <c r="G13" s="87"/>
      <c r="H13" s="87"/>
      <c r="I13" s="87"/>
    </row>
    <row r="14" spans="1:9" ht="15" customHeight="1" x14ac:dyDescent="0.2">
      <c r="A14" s="55">
        <v>8</v>
      </c>
      <c r="B14" s="86" t="s">
        <v>140</v>
      </c>
      <c r="C14" s="153"/>
      <c r="D14" s="98"/>
      <c r="E14" s="87"/>
      <c r="F14" s="87"/>
      <c r="G14" s="87"/>
      <c r="H14" s="87"/>
      <c r="I14" s="87"/>
    </row>
    <row r="15" spans="1:9" ht="15" customHeight="1" thickBot="1" x14ac:dyDescent="0.25">
      <c r="A15" s="58">
        <v>9</v>
      </c>
      <c r="B15" s="89" t="s">
        <v>141</v>
      </c>
      <c r="C15" s="154"/>
      <c r="D15" s="95"/>
      <c r="E15" s="87"/>
      <c r="F15" s="87"/>
      <c r="G15" s="87"/>
      <c r="H15" s="87"/>
      <c r="I15" s="87"/>
    </row>
    <row r="16" spans="1:9" s="71" customFormat="1" ht="15" customHeight="1" thickTop="1" x14ac:dyDescent="0.25"/>
    <row r="17" spans="1:9" s="71" customFormat="1" ht="15" customHeight="1" x14ac:dyDescent="0.25">
      <c r="A17" s="256" t="s">
        <v>276</v>
      </c>
      <c r="B17" s="256"/>
      <c r="C17" s="256"/>
      <c r="D17" s="256"/>
      <c r="E17" s="256"/>
      <c r="F17" s="256"/>
      <c r="G17" s="256"/>
      <c r="H17" s="256"/>
      <c r="I17" s="256"/>
    </row>
    <row r="18" spans="1:9" s="71" customFormat="1" ht="8.25" customHeight="1" x14ac:dyDescent="0.25">
      <c r="A18" s="45"/>
      <c r="B18" s="45"/>
      <c r="C18" s="45"/>
      <c r="D18" s="45"/>
      <c r="E18" s="45"/>
      <c r="F18" s="45"/>
      <c r="G18" s="45"/>
      <c r="H18" s="45"/>
      <c r="I18" s="45"/>
    </row>
    <row r="19" spans="1:9" s="71" customFormat="1" ht="15" customHeight="1" x14ac:dyDescent="0.25">
      <c r="A19" s="256" t="s">
        <v>142</v>
      </c>
      <c r="B19" s="256"/>
      <c r="C19" s="256"/>
      <c r="D19" s="256"/>
      <c r="E19" s="256"/>
      <c r="F19" s="256"/>
      <c r="G19" s="256"/>
      <c r="H19" s="256"/>
      <c r="I19" s="256"/>
    </row>
  </sheetData>
  <sheetProtection algorithmName="SHA-512" hashValue="QAOBpk76IW7EWVgdPH59JPLU6iCwxFwfBiZc1Nf4OkdDzK8ANzAZRL2gWNcFGf5JQMeJmXl5VHlGZuYCJrzsDQ==" saltValue="0zOIRPoH/Tr4f7J4T4vSkg==" spinCount="100000" sheet="1" objects="1" scenarios="1"/>
  <mergeCells count="9">
    <mergeCell ref="A17:I17"/>
    <mergeCell ref="A19:I19"/>
    <mergeCell ref="A2:I2"/>
    <mergeCell ref="A3:A5"/>
    <mergeCell ref="B3:B5"/>
    <mergeCell ref="C3:D4"/>
    <mergeCell ref="E3:F4"/>
    <mergeCell ref="G3:H4"/>
    <mergeCell ref="I3:I4"/>
  </mergeCells>
  <dataValidations count="1">
    <dataValidation type="whole" allowBlank="1" showErrorMessage="1" errorTitle="Greška" error="Unesite broj:  0 - 9999" prompt="Unesite broj:  0 - 9999" sqref="C7:D15 E7:I7" xr:uid="{00000000-0002-0000-0600-000000000000}">
      <formula1>0</formula1>
      <formula2>9999</formula2>
    </dataValidation>
  </dataValidations>
  <pageMargins left="0.15748031496062992" right="0.15748031496062992" top="0.39370078740157483" bottom="0.39370078740157483" header="0.51181102362204722" footer="0.51181102362204722"/>
  <pageSetup paperSize="9" scale="74" fitToHeight="0" orientation="landscape" blackAndWhite="1" r:id="rId1"/>
  <headerFooter alignWithMargins="0">
    <oddFooter>&amp;C&amp;F - &amp;A - str &amp;P /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notEqual" id="{6D55A6F0-6326-4CD4-984D-02332D143C1E}">
            <xm:f>'Tablica 1.'!$C$8</xm:f>
            <x14:dxf>
              <fill>
                <patternFill>
                  <bgColor rgb="FFFF0000"/>
                </patternFill>
              </fill>
            </x14:dxf>
          </x14:cfRule>
          <xm:sqref>C7</xm:sqref>
        </x14:conditionalFormatting>
        <x14:conditionalFormatting xmlns:xm="http://schemas.microsoft.com/office/excel/2006/main">
          <x14:cfRule type="cellIs" priority="1" operator="notEqual" id="{795B36DE-5D1C-48F4-B797-761CFE43E409}">
            <xm:f>'Tablica 1.'!$D$8</xm:f>
            <x14:dxf>
              <fill>
                <patternFill>
                  <bgColor rgb="FFFF0000"/>
                </patternFill>
              </fill>
            </x14:dxf>
          </x14:cfRule>
          <xm:sqref>D7</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62"/>
  <sheetViews>
    <sheetView showGridLines="0" zoomScaleNormal="100" workbookViewId="0"/>
  </sheetViews>
  <sheetFormatPr defaultColWidth="0" defaultRowHeight="12.75" zeroHeight="1" x14ac:dyDescent="0.2"/>
  <cols>
    <col min="1" max="1" width="8.85546875" style="29" customWidth="1"/>
    <col min="2" max="2" width="7.5703125" style="29" customWidth="1"/>
    <col min="3" max="3" width="18.140625" style="29" customWidth="1"/>
    <col min="4" max="4" width="39.7109375" style="29" customWidth="1"/>
    <col min="5" max="6" width="25.7109375" style="29" customWidth="1"/>
    <col min="7" max="7" width="0.7109375" style="29" customWidth="1"/>
    <col min="8" max="8" width="10.7109375" style="29" hidden="1" customWidth="1"/>
    <col min="9" max="16384" width="9.140625" style="29" hidden="1"/>
  </cols>
  <sheetData>
    <row r="1" spans="1:6" s="72" customFormat="1" ht="15" customHeight="1" x14ac:dyDescent="0.2">
      <c r="A1" s="72" t="s">
        <v>143</v>
      </c>
      <c r="F1" s="90" t="s">
        <v>144</v>
      </c>
    </row>
    <row r="2" spans="1:6" s="72" customFormat="1" ht="15" customHeight="1" thickBot="1" x14ac:dyDescent="0.3">
      <c r="A2" s="312" t="s">
        <v>295</v>
      </c>
      <c r="B2" s="312"/>
      <c r="C2" s="312"/>
      <c r="D2" s="312"/>
      <c r="E2" s="312"/>
      <c r="F2" s="312"/>
    </row>
    <row r="3" spans="1:6" ht="69" customHeight="1" thickTop="1" x14ac:dyDescent="0.2">
      <c r="A3" s="91" t="s">
        <v>44</v>
      </c>
      <c r="B3" s="246" t="s">
        <v>145</v>
      </c>
      <c r="C3" s="246"/>
      <c r="D3" s="247"/>
      <c r="E3" s="92" t="s">
        <v>296</v>
      </c>
      <c r="F3" s="93" t="s">
        <v>283</v>
      </c>
    </row>
    <row r="4" spans="1:6" x14ac:dyDescent="0.2">
      <c r="A4" s="33">
        <v>1</v>
      </c>
      <c r="B4" s="313">
        <v>2</v>
      </c>
      <c r="C4" s="314"/>
      <c r="D4" s="315"/>
      <c r="E4" s="53">
        <v>3</v>
      </c>
      <c r="F4" s="54">
        <v>4</v>
      </c>
    </row>
    <row r="5" spans="1:6" ht="15" customHeight="1" thickBot="1" x14ac:dyDescent="0.25">
      <c r="A5" s="63">
        <v>1</v>
      </c>
      <c r="B5" s="316" t="s">
        <v>146</v>
      </c>
      <c r="C5" s="316"/>
      <c r="D5" s="316"/>
      <c r="E5" s="94">
        <f>ROUND(SUM(E6,E12,E17),0)</f>
        <v>0</v>
      </c>
      <c r="F5" s="95"/>
    </row>
    <row r="6" spans="1:6" ht="15" customHeight="1" thickTop="1" x14ac:dyDescent="0.2">
      <c r="A6" s="63">
        <v>2</v>
      </c>
      <c r="B6" s="317" t="s">
        <v>147</v>
      </c>
      <c r="C6" s="318" t="s">
        <v>148</v>
      </c>
      <c r="D6" s="56" t="s">
        <v>149</v>
      </c>
      <c r="E6" s="96">
        <f>ROUND(SUM(E7,E9,E10,E11),0)</f>
        <v>0</v>
      </c>
      <c r="F6" s="97"/>
    </row>
    <row r="7" spans="1:6" ht="24" x14ac:dyDescent="0.2">
      <c r="A7" s="63">
        <v>3</v>
      </c>
      <c r="B7" s="317"/>
      <c r="C7" s="300"/>
      <c r="D7" s="38" t="s">
        <v>390</v>
      </c>
      <c r="E7" s="98"/>
      <c r="F7" s="99"/>
    </row>
    <row r="8" spans="1:6" ht="15" customHeight="1" x14ac:dyDescent="0.2">
      <c r="A8" s="63">
        <v>4</v>
      </c>
      <c r="B8" s="317"/>
      <c r="C8" s="300"/>
      <c r="D8" s="164" t="s">
        <v>150</v>
      </c>
      <c r="E8" s="98"/>
      <c r="F8" s="97"/>
    </row>
    <row r="9" spans="1:6" ht="24" x14ac:dyDescent="0.2">
      <c r="A9" s="63">
        <v>5</v>
      </c>
      <c r="B9" s="317"/>
      <c r="C9" s="300"/>
      <c r="D9" s="100" t="s">
        <v>151</v>
      </c>
      <c r="E9" s="98"/>
      <c r="F9" s="99"/>
    </row>
    <row r="10" spans="1:6" ht="15" customHeight="1" x14ac:dyDescent="0.2">
      <c r="A10" s="63">
        <v>6</v>
      </c>
      <c r="B10" s="317"/>
      <c r="C10" s="300"/>
      <c r="D10" s="100" t="s">
        <v>152</v>
      </c>
      <c r="E10" s="98"/>
      <c r="F10" s="99"/>
    </row>
    <row r="11" spans="1:6" ht="15" customHeight="1" x14ac:dyDescent="0.2">
      <c r="A11" s="63">
        <v>7</v>
      </c>
      <c r="B11" s="317"/>
      <c r="C11" s="301"/>
      <c r="D11" s="100" t="s">
        <v>153</v>
      </c>
      <c r="E11" s="98"/>
      <c r="F11" s="97"/>
    </row>
    <row r="12" spans="1:6" ht="15" customHeight="1" x14ac:dyDescent="0.2">
      <c r="A12" s="63">
        <v>8</v>
      </c>
      <c r="B12" s="317"/>
      <c r="C12" s="318" t="s">
        <v>154</v>
      </c>
      <c r="D12" s="56" t="s">
        <v>155</v>
      </c>
      <c r="E12" s="101">
        <f>ROUND(SUM(E13,E14,E15,E16),0)</f>
        <v>0</v>
      </c>
      <c r="F12" s="97"/>
    </row>
    <row r="13" spans="1:6" ht="15" customHeight="1" x14ac:dyDescent="0.2">
      <c r="A13" s="63">
        <v>9</v>
      </c>
      <c r="B13" s="317"/>
      <c r="C13" s="300"/>
      <c r="D13" s="38" t="s">
        <v>156</v>
      </c>
      <c r="E13" s="98"/>
      <c r="F13" s="99"/>
    </row>
    <row r="14" spans="1:6" ht="24" x14ac:dyDescent="0.2">
      <c r="A14" s="63">
        <v>10</v>
      </c>
      <c r="B14" s="317"/>
      <c r="C14" s="300"/>
      <c r="D14" s="38" t="s">
        <v>157</v>
      </c>
      <c r="E14" s="98"/>
      <c r="F14" s="97"/>
    </row>
    <row r="15" spans="1:6" ht="15" customHeight="1" x14ac:dyDescent="0.2">
      <c r="A15" s="63">
        <v>11</v>
      </c>
      <c r="B15" s="317"/>
      <c r="C15" s="300"/>
      <c r="D15" s="38" t="s">
        <v>158</v>
      </c>
      <c r="E15" s="98"/>
      <c r="F15" s="97"/>
    </row>
    <row r="16" spans="1:6" ht="15" customHeight="1" x14ac:dyDescent="0.2">
      <c r="A16" s="63">
        <v>12</v>
      </c>
      <c r="B16" s="317"/>
      <c r="C16" s="301"/>
      <c r="D16" s="102" t="s">
        <v>159</v>
      </c>
      <c r="E16" s="98"/>
      <c r="F16" s="97"/>
    </row>
    <row r="17" spans="1:9" ht="15" customHeight="1" x14ac:dyDescent="0.2">
      <c r="A17" s="63">
        <v>13</v>
      </c>
      <c r="B17" s="277" t="s">
        <v>160</v>
      </c>
      <c r="C17" s="283"/>
      <c r="D17" s="56" t="s">
        <v>161</v>
      </c>
      <c r="E17" s="101">
        <f>ROUND(SUM(E18:E22),0)</f>
        <v>0</v>
      </c>
      <c r="F17" s="97"/>
    </row>
    <row r="18" spans="1:9" ht="15" customHeight="1" x14ac:dyDescent="0.2">
      <c r="A18" s="63">
        <v>14</v>
      </c>
      <c r="B18" s="284"/>
      <c r="C18" s="285"/>
      <c r="D18" s="102" t="s">
        <v>162</v>
      </c>
      <c r="E18" s="98"/>
      <c r="F18" s="97"/>
    </row>
    <row r="19" spans="1:9" ht="15" customHeight="1" x14ac:dyDescent="0.2">
      <c r="A19" s="63">
        <v>15</v>
      </c>
      <c r="B19" s="284"/>
      <c r="C19" s="285"/>
      <c r="D19" s="38" t="s">
        <v>163</v>
      </c>
      <c r="E19" s="98"/>
      <c r="F19" s="97"/>
    </row>
    <row r="20" spans="1:9" ht="15" customHeight="1" x14ac:dyDescent="0.2">
      <c r="A20" s="63">
        <v>16</v>
      </c>
      <c r="B20" s="284"/>
      <c r="C20" s="285"/>
      <c r="D20" s="38" t="s">
        <v>164</v>
      </c>
      <c r="E20" s="98"/>
      <c r="F20" s="97"/>
    </row>
    <row r="21" spans="1:9" ht="15" customHeight="1" x14ac:dyDescent="0.2">
      <c r="A21" s="63">
        <v>17</v>
      </c>
      <c r="B21" s="284"/>
      <c r="C21" s="285"/>
      <c r="D21" s="38" t="s">
        <v>165</v>
      </c>
      <c r="E21" s="98"/>
      <c r="F21" s="97"/>
    </row>
    <row r="22" spans="1:9" ht="15" customHeight="1" thickBot="1" x14ac:dyDescent="0.25">
      <c r="A22" s="70">
        <v>18</v>
      </c>
      <c r="B22" s="321"/>
      <c r="C22" s="322"/>
      <c r="D22" s="40" t="s">
        <v>166</v>
      </c>
      <c r="E22" s="95"/>
      <c r="F22" s="97"/>
    </row>
    <row r="23" spans="1:9" ht="15" customHeight="1" thickTop="1" x14ac:dyDescent="0.2">
      <c r="A23" s="71"/>
      <c r="B23" s="71"/>
      <c r="C23" s="71"/>
      <c r="D23" s="71"/>
      <c r="E23" s="71"/>
      <c r="F23" s="71"/>
    </row>
    <row r="24" spans="1:9" ht="26.25" customHeight="1" x14ac:dyDescent="0.2">
      <c r="A24" s="320" t="s">
        <v>297</v>
      </c>
      <c r="B24" s="320"/>
      <c r="C24" s="320"/>
      <c r="D24" s="320"/>
      <c r="E24" s="320"/>
      <c r="F24" s="320"/>
      <c r="I24" s="103"/>
    </row>
    <row r="25" spans="1:9" ht="8.25" customHeight="1" x14ac:dyDescent="0.2">
      <c r="A25" s="144"/>
      <c r="B25" s="144"/>
      <c r="C25" s="144"/>
      <c r="D25" s="144"/>
      <c r="E25" s="144"/>
      <c r="F25" s="144"/>
      <c r="I25" s="103"/>
    </row>
    <row r="26" spans="1:9" ht="15" customHeight="1" x14ac:dyDescent="0.2">
      <c r="A26" s="323" t="s">
        <v>167</v>
      </c>
      <c r="B26" s="323"/>
      <c r="C26" s="323"/>
      <c r="D26" s="323"/>
      <c r="E26" s="323"/>
      <c r="F26" s="323"/>
    </row>
    <row r="27" spans="1:9" ht="8.25" customHeight="1" x14ac:dyDescent="0.2">
      <c r="A27" s="104"/>
      <c r="B27" s="104"/>
      <c r="C27" s="104"/>
      <c r="D27" s="104"/>
      <c r="E27" s="104"/>
      <c r="F27" s="104"/>
    </row>
    <row r="28" spans="1:9" ht="27" customHeight="1" x14ac:dyDescent="0.2">
      <c r="A28" s="320" t="s">
        <v>168</v>
      </c>
      <c r="B28" s="320"/>
      <c r="C28" s="320"/>
      <c r="D28" s="320"/>
      <c r="E28" s="320"/>
      <c r="F28" s="320"/>
    </row>
    <row r="29" spans="1:9" ht="8.25" customHeight="1" x14ac:dyDescent="0.2">
      <c r="A29" s="105"/>
      <c r="B29" s="105"/>
      <c r="C29" s="105"/>
      <c r="D29" s="105"/>
      <c r="E29" s="105"/>
      <c r="F29" s="105"/>
    </row>
    <row r="30" spans="1:9" ht="15" customHeight="1" x14ac:dyDescent="0.2">
      <c r="A30" s="324" t="s">
        <v>169</v>
      </c>
      <c r="B30" s="324"/>
      <c r="C30" s="324"/>
      <c r="D30" s="324"/>
      <c r="E30" s="324"/>
      <c r="F30" s="324"/>
    </row>
    <row r="31" spans="1:9" ht="8.25" customHeight="1" x14ac:dyDescent="0.2">
      <c r="A31" s="106"/>
      <c r="B31" s="106"/>
      <c r="C31" s="106"/>
      <c r="D31" s="106"/>
      <c r="E31" s="106"/>
      <c r="F31" s="106"/>
    </row>
    <row r="32" spans="1:9" ht="55.5" customHeight="1" x14ac:dyDescent="0.2">
      <c r="A32" s="320" t="s">
        <v>280</v>
      </c>
      <c r="B32" s="320"/>
      <c r="C32" s="320"/>
      <c r="D32" s="320"/>
      <c r="E32" s="320"/>
      <c r="F32" s="320"/>
    </row>
    <row r="33" spans="1:6" ht="8.25" customHeight="1" x14ac:dyDescent="0.2">
      <c r="A33" s="105"/>
      <c r="B33" s="105"/>
      <c r="C33" s="105"/>
      <c r="D33" s="105"/>
      <c r="E33" s="105"/>
      <c r="F33" s="105"/>
    </row>
    <row r="34" spans="1:6" ht="52.5" customHeight="1" x14ac:dyDescent="0.2">
      <c r="A34" s="320" t="s">
        <v>389</v>
      </c>
      <c r="B34" s="320"/>
      <c r="C34" s="320"/>
      <c r="D34" s="320"/>
      <c r="E34" s="320"/>
      <c r="F34" s="320"/>
    </row>
    <row r="35" spans="1:6" ht="8.25" customHeight="1" x14ac:dyDescent="0.2">
      <c r="A35" s="105"/>
      <c r="B35" s="105"/>
      <c r="C35" s="105"/>
      <c r="D35" s="105"/>
      <c r="E35" s="105"/>
      <c r="F35" s="105"/>
    </row>
    <row r="36" spans="1:6" ht="54" customHeight="1" x14ac:dyDescent="0.2">
      <c r="A36" s="325" t="s">
        <v>254</v>
      </c>
      <c r="B36" s="324"/>
      <c r="C36" s="324"/>
      <c r="D36" s="324"/>
      <c r="E36" s="324"/>
      <c r="F36" s="324"/>
    </row>
    <row r="37" spans="1:6" ht="8.25" customHeight="1" x14ac:dyDescent="0.2">
      <c r="A37" s="107"/>
      <c r="B37" s="106"/>
      <c r="C37" s="106"/>
      <c r="D37" s="106"/>
      <c r="E37" s="106"/>
      <c r="F37" s="106"/>
    </row>
    <row r="38" spans="1:6" ht="15" customHeight="1" x14ac:dyDescent="0.2">
      <c r="A38" s="320" t="s">
        <v>170</v>
      </c>
      <c r="B38" s="320"/>
      <c r="C38" s="320"/>
      <c r="D38" s="320"/>
      <c r="E38" s="320"/>
      <c r="F38" s="320"/>
    </row>
    <row r="39" spans="1:6" ht="8.25" customHeight="1" x14ac:dyDescent="0.2">
      <c r="A39" s="105"/>
      <c r="B39" s="105"/>
      <c r="C39" s="105"/>
      <c r="D39" s="105"/>
      <c r="E39" s="105"/>
      <c r="F39" s="105"/>
    </row>
    <row r="40" spans="1:6" ht="39" customHeight="1" x14ac:dyDescent="0.2">
      <c r="A40" s="320" t="s">
        <v>171</v>
      </c>
      <c r="B40" s="320"/>
      <c r="C40" s="320"/>
      <c r="D40" s="320"/>
      <c r="E40" s="320"/>
      <c r="F40" s="320"/>
    </row>
    <row r="41" spans="1:6" ht="8.25" customHeight="1" x14ac:dyDescent="0.2">
      <c r="A41" s="105"/>
      <c r="B41" s="105"/>
      <c r="C41" s="105"/>
      <c r="D41" s="105"/>
      <c r="E41" s="105"/>
      <c r="F41" s="105"/>
    </row>
    <row r="42" spans="1:6" ht="15" customHeight="1" x14ac:dyDescent="0.2">
      <c r="A42" s="324" t="s">
        <v>172</v>
      </c>
      <c r="B42" s="324"/>
      <c r="C42" s="324"/>
      <c r="D42" s="324"/>
      <c r="E42" s="324"/>
      <c r="F42" s="324"/>
    </row>
    <row r="43" spans="1:6" ht="8.25" customHeight="1" x14ac:dyDescent="0.2">
      <c r="A43" s="106"/>
      <c r="B43" s="106"/>
      <c r="C43" s="106"/>
      <c r="D43" s="106"/>
      <c r="E43" s="106"/>
      <c r="F43" s="106"/>
    </row>
    <row r="44" spans="1:6" ht="26.25" customHeight="1" x14ac:dyDescent="0.2">
      <c r="A44" s="319" t="s">
        <v>173</v>
      </c>
      <c r="B44" s="320"/>
      <c r="C44" s="320"/>
      <c r="D44" s="320"/>
      <c r="E44" s="320"/>
      <c r="F44" s="320"/>
    </row>
    <row r="45" spans="1:6" ht="8.25" customHeight="1" x14ac:dyDescent="0.2">
      <c r="A45" s="108"/>
      <c r="B45" s="105"/>
      <c r="C45" s="105"/>
      <c r="D45" s="105"/>
      <c r="E45" s="105"/>
      <c r="F45" s="105"/>
    </row>
    <row r="46" spans="1:6" ht="40.700000000000003" customHeight="1" x14ac:dyDescent="0.2">
      <c r="A46" s="319" t="s">
        <v>174</v>
      </c>
      <c r="B46" s="320"/>
      <c r="C46" s="320"/>
      <c r="D46" s="320"/>
      <c r="E46" s="320"/>
      <c r="F46" s="320"/>
    </row>
    <row r="47" spans="1:6" ht="8.25" customHeight="1" x14ac:dyDescent="0.2">
      <c r="A47" s="108"/>
      <c r="B47" s="105"/>
      <c r="C47" s="105"/>
      <c r="D47" s="105"/>
      <c r="E47" s="105"/>
      <c r="F47" s="105"/>
    </row>
    <row r="48" spans="1:6" ht="54" customHeight="1" x14ac:dyDescent="0.2">
      <c r="A48" s="319" t="s">
        <v>175</v>
      </c>
      <c r="B48" s="320"/>
      <c r="C48" s="320"/>
      <c r="D48" s="320"/>
      <c r="E48" s="320"/>
      <c r="F48" s="320"/>
    </row>
    <row r="49" spans="1:25" ht="8.25" customHeight="1" x14ac:dyDescent="0.2">
      <c r="A49" s="108"/>
      <c r="B49" s="105"/>
      <c r="C49" s="105"/>
      <c r="D49" s="105"/>
      <c r="E49" s="105"/>
      <c r="F49" s="105"/>
    </row>
    <row r="50" spans="1:25" ht="39.75" customHeight="1" x14ac:dyDescent="0.2">
      <c r="A50" s="319" t="s">
        <v>176</v>
      </c>
      <c r="B50" s="319"/>
      <c r="C50" s="319"/>
      <c r="D50" s="319"/>
      <c r="E50" s="319"/>
      <c r="F50" s="319"/>
    </row>
    <row r="51" spans="1:25" ht="8.25" customHeight="1" x14ac:dyDescent="0.2">
      <c r="A51" s="104"/>
      <c r="B51" s="104"/>
      <c r="C51" s="104"/>
      <c r="D51" s="104"/>
      <c r="E51" s="104"/>
      <c r="F51" s="104"/>
    </row>
    <row r="52" spans="1:25" ht="15" customHeight="1" x14ac:dyDescent="0.2">
      <c r="A52" s="324" t="s">
        <v>177</v>
      </c>
      <c r="B52" s="324"/>
      <c r="C52" s="324"/>
      <c r="D52" s="324"/>
      <c r="E52" s="324"/>
      <c r="F52" s="324"/>
    </row>
    <row r="53" spans="1:25" ht="8.25" customHeight="1" x14ac:dyDescent="0.2">
      <c r="A53" s="106"/>
      <c r="B53" s="106"/>
      <c r="C53" s="106"/>
      <c r="D53" s="106"/>
      <c r="E53" s="106"/>
      <c r="F53" s="106"/>
    </row>
    <row r="54" spans="1:25" ht="26.25" customHeight="1" x14ac:dyDescent="0.2">
      <c r="A54" s="320" t="s">
        <v>178</v>
      </c>
      <c r="B54" s="320"/>
      <c r="C54" s="320"/>
      <c r="D54" s="320"/>
      <c r="E54" s="320"/>
      <c r="F54" s="320"/>
    </row>
    <row r="55" spans="1:25" ht="8.25" customHeight="1" x14ac:dyDescent="0.2">
      <c r="A55" s="105"/>
      <c r="B55" s="105"/>
      <c r="C55" s="105"/>
      <c r="D55" s="105"/>
      <c r="E55" s="105"/>
      <c r="F55" s="105"/>
    </row>
    <row r="56" spans="1:25" ht="15" customHeight="1" x14ac:dyDescent="0.2">
      <c r="A56" s="319" t="s">
        <v>179</v>
      </c>
      <c r="B56" s="320"/>
      <c r="C56" s="320"/>
      <c r="D56" s="320"/>
      <c r="E56" s="320"/>
      <c r="F56" s="320"/>
    </row>
    <row r="57" spans="1:25" ht="8.25" customHeight="1" x14ac:dyDescent="0.2">
      <c r="A57" s="108"/>
      <c r="B57" s="105"/>
      <c r="C57" s="105"/>
      <c r="D57" s="105"/>
      <c r="E57" s="105"/>
      <c r="F57" s="105"/>
    </row>
    <row r="58" spans="1:25" ht="39.75" customHeight="1" x14ac:dyDescent="0.2">
      <c r="A58" s="320" t="s">
        <v>180</v>
      </c>
      <c r="B58" s="320"/>
      <c r="C58" s="320"/>
      <c r="D58" s="320"/>
      <c r="E58" s="320"/>
      <c r="F58" s="320"/>
      <c r="G58" s="27"/>
      <c r="H58" s="27"/>
      <c r="I58" s="27"/>
      <c r="J58" s="27"/>
      <c r="K58" s="27"/>
      <c r="L58" s="27"/>
      <c r="M58" s="27"/>
      <c r="N58" s="27"/>
      <c r="O58" s="27"/>
      <c r="P58" s="27"/>
      <c r="Q58" s="27"/>
      <c r="R58" s="27"/>
      <c r="S58" s="27"/>
      <c r="T58" s="27"/>
      <c r="U58" s="27"/>
      <c r="V58" s="27"/>
      <c r="W58" s="27"/>
      <c r="X58" s="27"/>
      <c r="Y58" s="27"/>
    </row>
    <row r="59" spans="1:25" ht="8.25" customHeight="1" x14ac:dyDescent="0.2">
      <c r="A59" s="105"/>
      <c r="B59" s="105"/>
      <c r="C59" s="105"/>
      <c r="D59" s="105"/>
      <c r="E59" s="105"/>
      <c r="F59" s="105"/>
      <c r="G59" s="27"/>
      <c r="H59" s="27"/>
      <c r="I59" s="27"/>
      <c r="J59" s="27"/>
      <c r="K59" s="27"/>
      <c r="L59" s="27"/>
      <c r="M59" s="27"/>
      <c r="N59" s="27"/>
      <c r="O59" s="27"/>
      <c r="P59" s="27"/>
      <c r="Q59" s="27"/>
      <c r="R59" s="27"/>
      <c r="S59" s="27"/>
      <c r="T59" s="27"/>
      <c r="U59" s="27"/>
      <c r="V59" s="27"/>
      <c r="W59" s="27"/>
      <c r="X59" s="27"/>
      <c r="Y59" s="27"/>
    </row>
    <row r="60" spans="1:25" ht="27" customHeight="1" x14ac:dyDescent="0.2">
      <c r="A60" s="319" t="s">
        <v>255</v>
      </c>
      <c r="B60" s="320"/>
      <c r="C60" s="320"/>
      <c r="D60" s="320"/>
      <c r="E60" s="320"/>
      <c r="F60" s="320"/>
    </row>
    <row r="61" spans="1:25" ht="8.25" customHeight="1" x14ac:dyDescent="0.2">
      <c r="A61" s="104"/>
      <c r="B61" s="104"/>
      <c r="C61" s="104"/>
      <c r="D61" s="104"/>
      <c r="E61" s="104"/>
      <c r="F61" s="104"/>
    </row>
    <row r="62" spans="1:25" ht="15" customHeight="1" x14ac:dyDescent="0.2">
      <c r="A62" s="320" t="s">
        <v>181</v>
      </c>
      <c r="B62" s="320"/>
      <c r="C62" s="320"/>
      <c r="D62" s="320"/>
      <c r="E62" s="320"/>
      <c r="F62" s="320"/>
    </row>
  </sheetData>
  <sheetProtection algorithmName="SHA-512" hashValue="RQqIxHzF/Xy6tE3Ojb7cS5QPqVKFudwNvVJzCNSVrJeKplvrbIfVFlVmypFIhOeDU2TWxr4kvt4QHjdqyF/eyQ==" saltValue="tXC4fzoW0V01+IWkLfW44w==" spinCount="100000" sheet="1" objects="1" scenarios="1"/>
  <mergeCells count="28">
    <mergeCell ref="A58:F58"/>
    <mergeCell ref="A60:F60"/>
    <mergeCell ref="A62:F62"/>
    <mergeCell ref="A46:F46"/>
    <mergeCell ref="A48:F48"/>
    <mergeCell ref="A50:F50"/>
    <mergeCell ref="A52:F52"/>
    <mergeCell ref="A54:F54"/>
    <mergeCell ref="A56:F56"/>
    <mergeCell ref="A44:F44"/>
    <mergeCell ref="B17:C22"/>
    <mergeCell ref="A24:F24"/>
    <mergeCell ref="A26:F26"/>
    <mergeCell ref="A28:F28"/>
    <mergeCell ref="A30:F30"/>
    <mergeCell ref="A32:F32"/>
    <mergeCell ref="A34:F34"/>
    <mergeCell ref="A36:F36"/>
    <mergeCell ref="A38:F38"/>
    <mergeCell ref="A40:F40"/>
    <mergeCell ref="A42:F42"/>
    <mergeCell ref="A2:F2"/>
    <mergeCell ref="B3:D3"/>
    <mergeCell ref="B4:D4"/>
    <mergeCell ref="B5:D5"/>
    <mergeCell ref="B6:B16"/>
    <mergeCell ref="C6:C11"/>
    <mergeCell ref="C12:C16"/>
  </mergeCells>
  <conditionalFormatting sqref="E5">
    <cfRule type="cellIs" dxfId="8" priority="1" operator="equal">
      <formula>0</formula>
    </cfRule>
  </conditionalFormatting>
  <dataValidations count="1">
    <dataValidation type="whole" allowBlank="1" showErrorMessage="1" errorTitle="Greška" error="Unesite broj:  0 - 999999" prompt="Unesite broj:  0 - 999999" sqref="E7:E11 E13:E16 E18:E22 F5" xr:uid="{00000000-0002-0000-0700-000000000000}">
      <formula1>0</formula1>
      <formula2>999999</formula2>
    </dataValidation>
  </dataValidations>
  <pageMargins left="0.15748031496062992" right="0.15748031496062992" top="0.39370078740157483" bottom="0.39370078740157483" header="0.51181102362204722" footer="0.51181102362204722"/>
  <pageSetup paperSize="9" fitToHeight="0" orientation="landscape" blackAndWhite="1" r:id="rId1"/>
  <headerFooter alignWithMargins="0">
    <oddFooter>&amp;C&amp;F - &amp;A - str &amp;P / &amp;N</oddFooter>
  </headerFooter>
  <colBreaks count="1" manualBreakCount="1">
    <brk id="8" max="26" man="1"/>
  </colBreaks>
  <legacyDrawing r:id="rId2"/>
  <extLst>
    <ext xmlns:x14="http://schemas.microsoft.com/office/spreadsheetml/2009/9/main" uri="{78C0D931-6437-407d-A8EE-F0AAD7539E65}">
      <x14:conditionalFormattings>
        <x14:conditionalFormatting xmlns:xm="http://schemas.microsoft.com/office/excel/2006/main">
          <x14:cfRule type="cellIs" priority="2" operator="notEqual" id="{F7B6A51F-6F28-43BE-A4DD-B84A07D60D0B}">
            <xm:f>'Tablica 8.'!$E$5</xm:f>
            <x14:dxf>
              <fill>
                <patternFill>
                  <bgColor rgb="FFFF0000"/>
                </patternFill>
              </fill>
            </x14:dxf>
          </x14:cfRule>
          <x14:cfRule type="cellIs" priority="3" operator="notEqual" id="{EC74F362-A94F-4DCF-B34A-A9032098F13B}">
            <xm:f>'Tablica 9.'!$G$11</xm:f>
            <x14:dxf>
              <fill>
                <patternFill>
                  <bgColor rgb="FFFF0000"/>
                </patternFill>
              </fill>
            </x14:dxf>
          </x14:cfRule>
          <xm:sqref>E5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40"/>
  <sheetViews>
    <sheetView showGridLines="0" zoomScaleNormal="100" workbookViewId="0"/>
  </sheetViews>
  <sheetFormatPr defaultColWidth="0" defaultRowHeight="12.75" zeroHeight="1" x14ac:dyDescent="0.2"/>
  <cols>
    <col min="1" max="1" width="9.140625" style="29" customWidth="1"/>
    <col min="2" max="2" width="7.5703125" style="29" customWidth="1"/>
    <col min="3" max="3" width="18.140625" style="29" customWidth="1"/>
    <col min="4" max="4" width="51.140625" style="29" customWidth="1"/>
    <col min="5" max="5" width="21.7109375" style="29" customWidth="1"/>
    <col min="6" max="6" width="0.7109375" style="29" customWidth="1"/>
    <col min="7" max="16384" width="9.140625" style="29" hidden="1"/>
  </cols>
  <sheetData>
    <row r="1" spans="1:5" s="72" customFormat="1" ht="15" customHeight="1" x14ac:dyDescent="0.2">
      <c r="E1" s="90" t="s">
        <v>182</v>
      </c>
    </row>
    <row r="2" spans="1:5" s="72" customFormat="1" ht="15" customHeight="1" thickBot="1" x14ac:dyDescent="0.3">
      <c r="A2" s="326" t="s">
        <v>298</v>
      </c>
      <c r="B2" s="326"/>
      <c r="C2" s="326"/>
      <c r="D2" s="326"/>
      <c r="E2" s="326"/>
    </row>
    <row r="3" spans="1:5" ht="39.75" customHeight="1" thickTop="1" x14ac:dyDescent="0.2">
      <c r="A3" s="109" t="s">
        <v>44</v>
      </c>
      <c r="B3" s="327" t="s">
        <v>183</v>
      </c>
      <c r="C3" s="328"/>
      <c r="D3" s="329"/>
      <c r="E3" s="110"/>
    </row>
    <row r="4" spans="1:5" x14ac:dyDescent="0.2">
      <c r="A4" s="61">
        <v>1</v>
      </c>
      <c r="B4" s="313">
        <v>2</v>
      </c>
      <c r="C4" s="314"/>
      <c r="D4" s="315"/>
      <c r="E4" s="54">
        <v>3</v>
      </c>
    </row>
    <row r="5" spans="1:5" ht="26.25" customHeight="1" x14ac:dyDescent="0.2">
      <c r="A5" s="63">
        <v>1</v>
      </c>
      <c r="B5" s="316" t="s">
        <v>184</v>
      </c>
      <c r="C5" s="316"/>
      <c r="D5" s="316"/>
      <c r="E5" s="101">
        <f>ROUND(SUM(E6,E8,E10,E12,E13,E14,E16,E17,E18,E19,E20,E22,E23,E24,E25,E26,E27,E28,E29),0)</f>
        <v>0</v>
      </c>
    </row>
    <row r="6" spans="1:5" ht="15" customHeight="1" x14ac:dyDescent="0.2">
      <c r="A6" s="63">
        <v>2</v>
      </c>
      <c r="B6" s="330" t="s">
        <v>185</v>
      </c>
      <c r="C6" s="333" t="s">
        <v>186</v>
      </c>
      <c r="D6" s="333"/>
      <c r="E6" s="98"/>
    </row>
    <row r="7" spans="1:5" ht="15" customHeight="1" x14ac:dyDescent="0.2">
      <c r="A7" s="63">
        <v>3</v>
      </c>
      <c r="B7" s="331"/>
      <c r="C7" s="334" t="s">
        <v>273</v>
      </c>
      <c r="D7" s="334"/>
      <c r="E7" s="98"/>
    </row>
    <row r="8" spans="1:5" ht="18" customHeight="1" x14ac:dyDescent="0.2">
      <c r="A8" s="63">
        <v>4</v>
      </c>
      <c r="B8" s="331"/>
      <c r="C8" s="318" t="s">
        <v>187</v>
      </c>
      <c r="D8" s="111" t="s">
        <v>188</v>
      </c>
      <c r="E8" s="98"/>
    </row>
    <row r="9" spans="1:5" ht="18" customHeight="1" x14ac:dyDescent="0.2">
      <c r="A9" s="63">
        <v>5</v>
      </c>
      <c r="B9" s="331"/>
      <c r="C9" s="301"/>
      <c r="D9" s="112" t="s">
        <v>189</v>
      </c>
      <c r="E9" s="113"/>
    </row>
    <row r="10" spans="1:5" ht="15" customHeight="1" x14ac:dyDescent="0.2">
      <c r="A10" s="63">
        <v>6</v>
      </c>
      <c r="B10" s="331"/>
      <c r="C10" s="318" t="s">
        <v>190</v>
      </c>
      <c r="D10" s="57" t="s">
        <v>191</v>
      </c>
      <c r="E10" s="98"/>
    </row>
    <row r="11" spans="1:5" ht="24" x14ac:dyDescent="0.2">
      <c r="A11" s="63">
        <v>7</v>
      </c>
      <c r="B11" s="331"/>
      <c r="C11" s="300"/>
      <c r="D11" s="112" t="s">
        <v>192</v>
      </c>
      <c r="E11" s="113"/>
    </row>
    <row r="12" spans="1:5" ht="15" customHeight="1" x14ac:dyDescent="0.2">
      <c r="A12" s="63">
        <v>8</v>
      </c>
      <c r="B12" s="331"/>
      <c r="C12" s="300"/>
      <c r="D12" s="57" t="s">
        <v>193</v>
      </c>
      <c r="E12" s="98"/>
    </row>
    <row r="13" spans="1:5" ht="15" customHeight="1" x14ac:dyDescent="0.2">
      <c r="A13" s="63">
        <v>9</v>
      </c>
      <c r="B13" s="331"/>
      <c r="C13" s="300"/>
      <c r="D13" s="57" t="s">
        <v>194</v>
      </c>
      <c r="E13" s="98"/>
    </row>
    <row r="14" spans="1:5" ht="15" customHeight="1" x14ac:dyDescent="0.2">
      <c r="A14" s="63">
        <v>10</v>
      </c>
      <c r="B14" s="331"/>
      <c r="C14" s="300"/>
      <c r="D14" s="57" t="s">
        <v>195</v>
      </c>
      <c r="E14" s="98"/>
    </row>
    <row r="15" spans="1:5" ht="15" customHeight="1" x14ac:dyDescent="0.2">
      <c r="A15" s="63">
        <v>11</v>
      </c>
      <c r="B15" s="331"/>
      <c r="C15" s="301"/>
      <c r="D15" s="165" t="s">
        <v>196</v>
      </c>
      <c r="E15" s="113"/>
    </row>
    <row r="16" spans="1:5" ht="15" customHeight="1" x14ac:dyDescent="0.2">
      <c r="A16" s="63">
        <v>12</v>
      </c>
      <c r="B16" s="331"/>
      <c r="C16" s="333" t="s">
        <v>197</v>
      </c>
      <c r="D16" s="333"/>
      <c r="E16" s="98"/>
    </row>
    <row r="17" spans="1:5" ht="15" customHeight="1" x14ac:dyDescent="0.2">
      <c r="A17" s="63">
        <v>13</v>
      </c>
      <c r="B17" s="331"/>
      <c r="C17" s="333" t="s">
        <v>198</v>
      </c>
      <c r="D17" s="333"/>
      <c r="E17" s="98"/>
    </row>
    <row r="18" spans="1:5" ht="15" customHeight="1" x14ac:dyDescent="0.2">
      <c r="A18" s="63">
        <v>14</v>
      </c>
      <c r="B18" s="331"/>
      <c r="C18" s="333" t="s">
        <v>199</v>
      </c>
      <c r="D18" s="333"/>
      <c r="E18" s="98"/>
    </row>
    <row r="19" spans="1:5" ht="15" customHeight="1" x14ac:dyDescent="0.2">
      <c r="A19" s="63">
        <v>15</v>
      </c>
      <c r="B19" s="332"/>
      <c r="C19" s="335" t="s">
        <v>200</v>
      </c>
      <c r="D19" s="336"/>
      <c r="E19" s="98"/>
    </row>
    <row r="20" spans="1:5" ht="15" customHeight="1" x14ac:dyDescent="0.2">
      <c r="A20" s="63">
        <v>16</v>
      </c>
      <c r="B20" s="339" t="s">
        <v>201</v>
      </c>
      <c r="C20" s="342" t="s">
        <v>202</v>
      </c>
      <c r="D20" s="342"/>
      <c r="E20" s="98"/>
    </row>
    <row r="21" spans="1:5" ht="15" customHeight="1" x14ac:dyDescent="0.2">
      <c r="A21" s="63">
        <v>17</v>
      </c>
      <c r="B21" s="340"/>
      <c r="C21" s="343" t="s">
        <v>203</v>
      </c>
      <c r="D21" s="343"/>
      <c r="E21" s="113"/>
    </row>
    <row r="22" spans="1:5" ht="15" customHeight="1" x14ac:dyDescent="0.2">
      <c r="A22" s="63">
        <v>18</v>
      </c>
      <c r="B22" s="340"/>
      <c r="C22" s="333" t="s">
        <v>204</v>
      </c>
      <c r="D22" s="333"/>
      <c r="E22" s="98"/>
    </row>
    <row r="23" spans="1:5" ht="15" customHeight="1" x14ac:dyDescent="0.2">
      <c r="A23" s="63">
        <v>19</v>
      </c>
      <c r="B23" s="340"/>
      <c r="C23" s="333" t="s">
        <v>205</v>
      </c>
      <c r="D23" s="333"/>
      <c r="E23" s="98"/>
    </row>
    <row r="24" spans="1:5" ht="15" customHeight="1" x14ac:dyDescent="0.2">
      <c r="A24" s="63">
        <v>20</v>
      </c>
      <c r="B24" s="340"/>
      <c r="C24" s="344" t="s">
        <v>206</v>
      </c>
      <c r="D24" s="345"/>
      <c r="E24" s="98"/>
    </row>
    <row r="25" spans="1:5" ht="15" customHeight="1" x14ac:dyDescent="0.2">
      <c r="A25" s="63">
        <v>21</v>
      </c>
      <c r="B25" s="340"/>
      <c r="C25" s="333" t="s">
        <v>207</v>
      </c>
      <c r="D25" s="333"/>
      <c r="E25" s="98"/>
    </row>
    <row r="26" spans="1:5" ht="15" customHeight="1" x14ac:dyDescent="0.2">
      <c r="A26" s="63">
        <v>22</v>
      </c>
      <c r="B26" s="340"/>
      <c r="C26" s="333" t="s">
        <v>199</v>
      </c>
      <c r="D26" s="333"/>
      <c r="E26" s="98"/>
    </row>
    <row r="27" spans="1:5" ht="15" customHeight="1" x14ac:dyDescent="0.2">
      <c r="A27" s="63">
        <v>23</v>
      </c>
      <c r="B27" s="340"/>
      <c r="C27" s="335" t="s">
        <v>200</v>
      </c>
      <c r="D27" s="336"/>
      <c r="E27" s="98"/>
    </row>
    <row r="28" spans="1:5" ht="15" customHeight="1" x14ac:dyDescent="0.2">
      <c r="A28" s="63">
        <v>24</v>
      </c>
      <c r="B28" s="340"/>
      <c r="C28" s="333" t="s">
        <v>208</v>
      </c>
      <c r="D28" s="333"/>
      <c r="E28" s="98"/>
    </row>
    <row r="29" spans="1:5" ht="15" customHeight="1" thickBot="1" x14ac:dyDescent="0.25">
      <c r="A29" s="70">
        <v>25</v>
      </c>
      <c r="B29" s="341"/>
      <c r="C29" s="338" t="s">
        <v>209</v>
      </c>
      <c r="D29" s="338"/>
      <c r="E29" s="95"/>
    </row>
    <row r="30" spans="1:5" s="72" customFormat="1" ht="15" customHeight="1" thickTop="1" x14ac:dyDescent="0.2"/>
    <row r="31" spans="1:5" s="72" customFormat="1" ht="27" customHeight="1" x14ac:dyDescent="0.2">
      <c r="A31" s="337" t="s">
        <v>210</v>
      </c>
      <c r="B31" s="337"/>
      <c r="C31" s="337"/>
      <c r="D31" s="337"/>
      <c r="E31" s="337"/>
    </row>
    <row r="32" spans="1:5" s="72" customFormat="1" ht="8.25" customHeight="1" x14ac:dyDescent="0.2">
      <c r="A32" s="114"/>
      <c r="B32" s="114"/>
      <c r="C32" s="114"/>
      <c r="D32" s="114"/>
      <c r="E32" s="114"/>
    </row>
    <row r="33" spans="1:5" s="72" customFormat="1" ht="26.25" customHeight="1" x14ac:dyDescent="0.2">
      <c r="A33" s="337" t="s">
        <v>211</v>
      </c>
      <c r="B33" s="337"/>
      <c r="C33" s="337"/>
      <c r="D33" s="337"/>
      <c r="E33" s="337"/>
    </row>
    <row r="34" spans="1:5" s="72" customFormat="1" ht="8.25" customHeight="1" x14ac:dyDescent="0.2">
      <c r="A34" s="145"/>
      <c r="B34" s="145"/>
      <c r="C34" s="145"/>
      <c r="D34" s="145"/>
      <c r="E34" s="145"/>
    </row>
    <row r="35" spans="1:5" s="72" customFormat="1" ht="41.25" customHeight="1" x14ac:dyDescent="0.2">
      <c r="A35" s="337" t="s">
        <v>270</v>
      </c>
      <c r="B35" s="337"/>
      <c r="C35" s="337"/>
      <c r="D35" s="337"/>
      <c r="E35" s="337"/>
    </row>
    <row r="36" spans="1:5" s="72" customFormat="1" ht="8.25" customHeight="1" x14ac:dyDescent="0.2">
      <c r="A36" s="115"/>
      <c r="B36" s="115"/>
      <c r="C36" s="115"/>
      <c r="D36" s="115"/>
      <c r="E36" s="115"/>
    </row>
    <row r="37" spans="1:5" s="72" customFormat="1" ht="53.25" customHeight="1" x14ac:dyDescent="0.2">
      <c r="A37" s="337" t="s">
        <v>391</v>
      </c>
      <c r="B37" s="337"/>
      <c r="C37" s="337"/>
      <c r="D37" s="337"/>
      <c r="E37" s="337"/>
    </row>
    <row r="38" spans="1:5" s="72" customFormat="1" ht="8.25" customHeight="1" x14ac:dyDescent="0.2">
      <c r="A38" s="115"/>
      <c r="B38" s="115"/>
      <c r="C38" s="115"/>
      <c r="D38" s="115"/>
      <c r="E38" s="115"/>
    </row>
    <row r="39" spans="1:5" s="72" customFormat="1" ht="25.5" customHeight="1" x14ac:dyDescent="0.2">
      <c r="A39" s="337" t="s">
        <v>212</v>
      </c>
      <c r="B39" s="337"/>
      <c r="C39" s="337"/>
      <c r="D39" s="337"/>
      <c r="E39" s="337"/>
    </row>
    <row r="40" spans="1:5" x14ac:dyDescent="0.2"/>
  </sheetData>
  <sheetProtection algorithmName="SHA-512" hashValue="/250VXywH0eDokcVZ1rurvA0cetFFKfDc9Z/BzA+CrSRtgkxrFZpLFeBlzWmUTbp4Y5laUjh1l0wnQYC6oYxiQ==" saltValue="9OGobW0yOed24Ds2+6KItw==" spinCount="100000" sheet="1" objects="1" scenarios="1"/>
  <mergeCells count="29">
    <mergeCell ref="A35:E35"/>
    <mergeCell ref="A37:E37"/>
    <mergeCell ref="A39:E39"/>
    <mergeCell ref="C26:D26"/>
    <mergeCell ref="C27:D27"/>
    <mergeCell ref="C28:D28"/>
    <mergeCell ref="C29:D29"/>
    <mergeCell ref="A31:E31"/>
    <mergeCell ref="A33:E33"/>
    <mergeCell ref="B20:B29"/>
    <mergeCell ref="C20:D20"/>
    <mergeCell ref="C21:D21"/>
    <mergeCell ref="C22:D22"/>
    <mergeCell ref="C23:D23"/>
    <mergeCell ref="C24:D24"/>
    <mergeCell ref="C25:D25"/>
    <mergeCell ref="A2:E2"/>
    <mergeCell ref="B3:D3"/>
    <mergeCell ref="B4:D4"/>
    <mergeCell ref="B5:D5"/>
    <mergeCell ref="B6:B19"/>
    <mergeCell ref="C6:D6"/>
    <mergeCell ref="C7:D7"/>
    <mergeCell ref="C8:C9"/>
    <mergeCell ref="C10:C15"/>
    <mergeCell ref="C16:D16"/>
    <mergeCell ref="C17:D17"/>
    <mergeCell ref="C18:D18"/>
    <mergeCell ref="C19:D19"/>
  </mergeCells>
  <conditionalFormatting sqref="E5">
    <cfRule type="cellIs" dxfId="5" priority="1" operator="equal">
      <formula>0</formula>
    </cfRule>
  </conditionalFormatting>
  <dataValidations count="1">
    <dataValidation type="whole" allowBlank="1" showErrorMessage="1" errorTitle="Greška" error="Unesite broj:  0 - 999999" prompt="Unesite broj:  0 - 999999" sqref="E6:E8 E10 E12:E14 E16:E20 E22:E29" xr:uid="{00000000-0002-0000-0800-000000000000}">
      <formula1>0</formula1>
      <formula2>999999</formula2>
    </dataValidation>
  </dataValidations>
  <pageMargins left="0.70866141732283472" right="0.70866141732283472" top="0.74803149606299213" bottom="0.74803149606299213" header="0.31496062992125984" footer="0.31496062992125984"/>
  <pageSetup paperSize="9" fitToHeight="0" orientation="landscape" blackAndWhite="1" r:id="rId1"/>
  <headerFooter alignWithMargins="0">
    <oddFooter>&amp;C&amp;F - &amp;A - str &amp;P /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2" operator="notEqual" id="{8A24A970-7D8B-4F06-A26D-0387836C80BF}">
            <xm:f>'Tablica 7.'!$E$5</xm:f>
            <x14:dxf>
              <fill>
                <patternFill>
                  <bgColor rgb="FFFF0000"/>
                </patternFill>
              </fill>
            </x14:dxf>
          </x14:cfRule>
          <x14:cfRule type="cellIs" priority="3" operator="notEqual" id="{B73CEB46-930B-4100-8E4D-291E4DC986A5}">
            <xm:f>'Tablica 9.'!$G$11</xm:f>
            <x14:dxf>
              <fill>
                <patternFill>
                  <bgColor rgb="FFFF0000"/>
                </patternFill>
              </fill>
            </x14:dxf>
          </x14:cfRule>
          <xm:sqref>E5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Opći podaci</vt:lpstr>
      <vt:lpstr>Tablica 1.</vt:lpstr>
      <vt:lpstr>Tablica 2.</vt:lpstr>
      <vt:lpstr>Tablica 3.</vt:lpstr>
      <vt:lpstr>Tablica 4.</vt:lpstr>
      <vt:lpstr>Tablica 5.</vt:lpstr>
      <vt:lpstr>Tablica 6.</vt:lpstr>
      <vt:lpstr>Tablica 7.</vt:lpstr>
      <vt:lpstr>Tablica 8.</vt:lpstr>
      <vt:lpstr>Tablica 9.</vt:lpstr>
      <vt:lpstr>Tablica 11.</vt:lpstr>
      <vt:lpstr>Napomene i osoba za kontakt</vt:lpstr>
      <vt:lpstr>'Napomene i osoba za kontakt'!Print_Area</vt:lpstr>
      <vt:lpstr>'Opći podaci'!Print_Area</vt:lpstr>
      <vt:lpstr>'Tablica 1.'!Print_Area</vt:lpstr>
      <vt:lpstr>'Tablica 11.'!Print_Area</vt:lpstr>
      <vt:lpstr>'Tablica 2.'!Print_Area</vt:lpstr>
      <vt:lpstr>'Tablica 3.'!Print_Area</vt:lpstr>
      <vt:lpstr>'Tablica 4.'!Print_Area</vt:lpstr>
      <vt:lpstr>'Tablica 5.'!Print_Area</vt:lpstr>
      <vt:lpstr>'Tablica 6.'!Print_Area</vt:lpstr>
      <vt:lpstr>'Tablica 7.'!Print_Area</vt:lpstr>
      <vt:lpstr>'Tablica 8.'!Print_Area</vt:lpstr>
      <vt:lpstr>'Tablica 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IR-2-2018</dc:title>
  <dc:creator>Samodol Miroslav</dc:creator>
  <cp:lastModifiedBy>Samodol Miroslav</cp:lastModifiedBy>
  <cp:lastPrinted>2021-04-26T21:39:45Z</cp:lastPrinted>
  <dcterms:created xsi:type="dcterms:W3CDTF">2019-05-16T08:49:55Z</dcterms:created>
  <dcterms:modified xsi:type="dcterms:W3CDTF">2023-05-16T09:38:50Z</dcterms:modified>
</cp:coreProperties>
</file>