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4930E20C-515E-4C40-B13B-B4F1929AC5B7}" xr6:coauthVersionLast="36" xr6:coauthVersionMax="36" xr10:uidLastSave="{00000000-0000-0000-0000-000000000000}"/>
  <bookViews>
    <workbookView xWindow="-105" yWindow="-105" windowWidth="23249" windowHeight="12567" xr2:uid="{00000000-000D-0000-FFFF-FFFF00000000}"/>
  </bookViews>
  <sheets>
    <sheet name="Sadrzaj-Contents" sheetId="3" r:id="rId1"/>
    <sheet name="Kratice-Abbreviations" sheetId="2" r:id="rId2"/>
    <sheet name="1" sheetId="4" r:id="rId3"/>
    <sheet name="2.A" sheetId="5" r:id="rId4"/>
    <sheet name="2.B" sheetId="6" r:id="rId5"/>
    <sheet name="2.C" sheetId="7" r:id="rId6"/>
    <sheet name="2.D" sheetId="8" r:id="rId7"/>
    <sheet name="3.A" sheetId="9" r:id="rId8"/>
    <sheet name="3.B" sheetId="11" r:id="rId9"/>
    <sheet name="3.C" sheetId="10" r:id="rId10"/>
    <sheet name="3.D" sheetId="12" r:id="rId11"/>
    <sheet name="3.E" sheetId="13" r:id="rId12"/>
    <sheet name="4." sheetId="14" r:id="rId13"/>
    <sheet name="Metodol objas-Notes on methodo" sheetId="15" r:id="rId14"/>
  </sheets>
  <externalReferences>
    <externalReference r:id="rId15"/>
  </externalReferences>
  <definedNames>
    <definedName name="_xlnm._FilterDatabase" localSheetId="12" hidden="1">'4.'!$E$7:$H$7</definedName>
    <definedName name="_xlnm.Print_Titles" localSheetId="2">'1'!$A:$B,'1'!$1:$8</definedName>
    <definedName name="_xlnm.Print_Titles" localSheetId="3">'2.A'!$A:$C,'2.A'!$1:$8</definedName>
    <definedName name="_xlnm.Print_Titles" localSheetId="4">'2.B'!$A:$C,'2.B'!$1:$8</definedName>
    <definedName name="_xlnm.Print_Titles" localSheetId="5">'2.C'!$A:$C,'2.C'!$1:$8</definedName>
    <definedName name="_xlnm.Print_Titles" localSheetId="6">'2.D'!$A:$C,'2.D'!$1:$8</definedName>
    <definedName name="_xlnm.Print_Titles" localSheetId="7">'3.A'!$A:$C,'3.A'!$1:$8</definedName>
    <definedName name="_xlnm.Print_Titles" localSheetId="8">'3.B'!$A:$C,'3.B'!$1:$8</definedName>
    <definedName name="_xlnm.Print_Titles" localSheetId="9">'3.C'!$A:$C,'3.C'!$1:$8</definedName>
    <definedName name="_xlnm.Print_Titles" localSheetId="10">'3.D'!$A:$C,'3.D'!$1:$8</definedName>
    <definedName name="_xlnm.Print_Titles" localSheetId="11">'3.E'!$A:$C,'3.E'!$1:$8</definedName>
    <definedName name="_xlnm.Print_Titles" localSheetId="12">'4.'!$A:$D,'4.'!$1:$7</definedName>
    <definedName name="_xlnm.Print_Titles" localSheetId="13">'Metodol objas-Notes on methodo'!$A:$C,'Metodol objas-Notes on methodo'!$1:$3</definedName>
    <definedName name="_xlnm.Print_Titles" localSheetId="0">'Sadrzaj-Contents'!$A:$B,'Sadrzaj-Contents'!$1:$6</definedName>
    <definedName name="StatusTable">[1]readme!$A$12:$B$21</definedName>
  </definedNames>
  <calcPr calcId="191029"/>
</workbook>
</file>

<file path=xl/calcChain.xml><?xml version="1.0" encoding="utf-8"?>
<calcChain xmlns="http://schemas.openxmlformats.org/spreadsheetml/2006/main">
  <c r="F30" i="10" l="1"/>
  <c r="E30" i="10"/>
  <c r="D30" i="10"/>
  <c r="F11" i="10"/>
  <c r="E11" i="10"/>
  <c r="D11" i="10"/>
  <c r="G8" i="14" l="1"/>
  <c r="F8" i="14"/>
  <c r="E8" i="14"/>
  <c r="F11" i="6" l="1"/>
  <c r="E11" i="6"/>
  <c r="D11" i="6"/>
</calcChain>
</file>

<file path=xl/sharedStrings.xml><?xml version="1.0" encoding="utf-8"?>
<sst xmlns="http://schemas.openxmlformats.org/spreadsheetml/2006/main" count="1562" uniqueCount="812">
  <si>
    <t>M</t>
  </si>
  <si>
    <t>L</t>
  </si>
  <si>
    <t>Molimo korisnike da pri korištenju podataka navedu izvor.</t>
  </si>
  <si>
    <t>Users are kindly requested to state the source.</t>
  </si>
  <si>
    <t>KRATICE</t>
  </si>
  <si>
    <t>ABBREVIATIONS</t>
  </si>
  <si>
    <t>ZNAKOVI</t>
  </si>
  <si>
    <t>SYMBOLS</t>
  </si>
  <si>
    <t>2018.</t>
  </si>
  <si>
    <t>SDMX series</t>
  </si>
  <si>
    <t>Data are in ...(millions of units of national currency)</t>
  </si>
  <si>
    <t>codes</t>
  </si>
  <si>
    <t>Net lending (+)/ net borrowing (-)</t>
  </si>
  <si>
    <t>B.9</t>
  </si>
  <si>
    <t>A.N.@@._Z.S13._Z._Z.B.B9._Z._Z._Z.XDC._T.S.V.N._T.EDP1</t>
  </si>
  <si>
    <t xml:space="preserve">General government </t>
  </si>
  <si>
    <t>S.13</t>
  </si>
  <si>
    <t>A.N.@@._Z.S1311._Z._Z.B.B9._Z._Z._Z.XDC._T.S.V.N._T.EDP1</t>
  </si>
  <si>
    <t>S.1311</t>
  </si>
  <si>
    <t>A.N.@@._Z.S1312._Z._Z.B.B9._Z._Z._Z.XDC._T.S.V.N._T.EDP1</t>
  </si>
  <si>
    <t>S.1312</t>
  </si>
  <si>
    <t>A.N.@@._Z.S1313._Z._Z.B.B9._Z._Z._Z.XDC._T.S.V.N._T.EDP1</t>
  </si>
  <si>
    <t>S.1313</t>
  </si>
  <si>
    <t>A.N.@@._Z.S1314._Z._Z.B.B9._Z._Z._Z.XDC._T.S.V.N._T.EDP1</t>
  </si>
  <si>
    <t>S.1314</t>
  </si>
  <si>
    <t>General government consolidated gross debt</t>
  </si>
  <si>
    <t>A.N.@@._Z.S13._Z.C.L.LE.GD.T._Z.XDC._T.F.V.N._T.EDP1</t>
  </si>
  <si>
    <t>Level at nominal value outstanding at end of year</t>
  </si>
  <si>
    <t>By category:</t>
  </si>
  <si>
    <t>A.N.@@._Z.S13._Z.C.L.LE.F2.T._Z.XDC._T.F.V.N._T.EDP1</t>
  </si>
  <si>
    <t xml:space="preserve">Currency and deposits </t>
  </si>
  <si>
    <t>AF.2</t>
  </si>
  <si>
    <t>A.N.@@._Z.S13._Z.C.L.LE.F3.T._Z.XDC._T.F.V.N._T.EDP1</t>
  </si>
  <si>
    <t>Debt securities</t>
  </si>
  <si>
    <t>AF.3</t>
  </si>
  <si>
    <t>A.N.@@._Z.S13._Z.C.L.LE.F3.S._Z.XDC._T.F.V.N._T.EDP1</t>
  </si>
  <si>
    <t>A.N.@@._Z.S13._Z.C.L.LE.F3.L._Z.XDC._T.F.V.N._T.EDP1</t>
  </si>
  <si>
    <t>A.N.@@._Z.S13._Z.C.L.LE.F4.T._Z.XDC._T.F.V.N._T.EDP1</t>
  </si>
  <si>
    <t>Loans</t>
  </si>
  <si>
    <t>AF.4</t>
  </si>
  <si>
    <t>A.N.@@._Z.S13._Z.C.L.LE.F4.S._Z.XDC._T.F.V.N._T.EDP1</t>
  </si>
  <si>
    <t>AF.41</t>
  </si>
  <si>
    <t>A.N.@@._Z.S13._Z.C.L.LE.F4.L._Z.XDC._T.F.V.N._T.EDP1</t>
  </si>
  <si>
    <t>AF.42</t>
  </si>
  <si>
    <t>General government expenditure on:</t>
  </si>
  <si>
    <t>A.N.@@._Z.S13._Z._Z.D.P51G._Z.T._Z.XDC._T.S.V.N._T.EDP1</t>
  </si>
  <si>
    <t xml:space="preserve">Gross fixed capital formation </t>
  </si>
  <si>
    <t>P.51g</t>
  </si>
  <si>
    <t>A.N.@@._Z.S13._Z.C.D.D41._Z._Z._Z.XDC._T.S.V.N._T.EDP1</t>
  </si>
  <si>
    <t>Interest (consolidated)</t>
  </si>
  <si>
    <t>A.N.@@._Z.S1._Z._Z.B.B1GQ._Z.T._Z.XDC._T.S.V.N._T.EDP1</t>
  </si>
  <si>
    <t>Gross domestic product at current market prices</t>
  </si>
  <si>
    <t>B.1*g</t>
  </si>
  <si>
    <t>1.</t>
  </si>
  <si>
    <t>REPORTING OF GOVERNMENT SURPLUS/ DEFICIT AND DEBT LEVELS AND PROVISION OF ASSOCIATED DATA</t>
  </si>
  <si>
    <t>AF.31</t>
  </si>
  <si>
    <t>AF.32</t>
  </si>
  <si>
    <t xml:space="preserve">    Short-term</t>
  </si>
  <si>
    <t xml:space="preserve">    Long-term</t>
  </si>
  <si>
    <t>2019.</t>
  </si>
  <si>
    <t>Working balance in central government accounts</t>
  </si>
  <si>
    <t>Basis of the working balance</t>
  </si>
  <si>
    <t>Financial transactions included in the working balance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</si>
  <si>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</si>
  <si>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</si>
  <si>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</si>
  <si>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</si>
  <si>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          of which: transactions in debt liabilities (+/-)</t>
  </si>
  <si>
    <t xml:space="preserve">           of which: net settlements under swap contracts (+/-)</t>
  </si>
  <si>
    <t>Payments for FNOI</t>
  </si>
  <si>
    <t>Non-financial transactions not included in the working balance</t>
  </si>
  <si>
    <t>Other accounts receivable (+)</t>
  </si>
  <si>
    <t>Taxes on production and import, current taxes on income</t>
  </si>
  <si>
    <t>EU flows</t>
  </si>
  <si>
    <t>Military equipment capital transfers in kind</t>
  </si>
  <si>
    <t>Other accounts payable (-)</t>
  </si>
  <si>
    <t>D.1</t>
  </si>
  <si>
    <t>P.2</t>
  </si>
  <si>
    <t>Military equipment part of P 51G</t>
  </si>
  <si>
    <t xml:space="preserve">Health sanation and other liabilities towards hospitals in S1311 </t>
  </si>
  <si>
    <t>Working balance (+/-) of entities not part of central government</t>
  </si>
  <si>
    <t xml:space="preserve">Net lending (+)/ net borrowing (-) of other central government bodies </t>
  </si>
  <si>
    <t>Extrabudgetary funds and public corporations</t>
  </si>
  <si>
    <t>Capital transfer to public corporations - capital injections</t>
  </si>
  <si>
    <t>Capital transfer to non- public corporations - capital injections</t>
  </si>
  <si>
    <t>Capital transfer to households</t>
  </si>
  <si>
    <t>Adjustment of P.51g for Zagreb Airport</t>
  </si>
  <si>
    <t>Adjustment for reclassification of assets - BINA ISTRA</t>
  </si>
  <si>
    <t xml:space="preserve">Super dividends </t>
  </si>
  <si>
    <t xml:space="preserve">ETS allowance correction </t>
  </si>
  <si>
    <t>UMTS</t>
  </si>
  <si>
    <t>Financial instruments adjustments related to EU flows</t>
  </si>
  <si>
    <t>Net lending (+)/ net borrowing (-) (B.9) of central government (S.1311)</t>
  </si>
  <si>
    <t>PROVISION OF THE DATA WHICH EXPLAIN THE TRANSITION BETWEEN THE PUBLIC ACCOUNTS BUDGET BALANCE AND THE CENTRAL GOVERNMENT SURPLUS/ DEFICIT</t>
  </si>
  <si>
    <t>2.A</t>
  </si>
  <si>
    <t>Difference between interest paid (+) and accrued (D.41)(-)</t>
  </si>
  <si>
    <t>Other adjustments (+/-) (please detail)</t>
  </si>
  <si>
    <t>PROVISION OF THE DATA WHICH EXPLAIN THE TRANSITION BETWEEN THE WORKING BALANCE AND THE STATE GOVERNMENT SURPLUS/ DEFICIT</t>
  </si>
  <si>
    <t>2.B</t>
  </si>
  <si>
    <t>A.N.@@._Z.S1312._Z._Z.B.ORWB._Z.T._Z.XDC._T.S.V.N._T.EDP2</t>
  </si>
  <si>
    <t>Working balance in state government accounts</t>
  </si>
  <si>
    <t>(1)</t>
  </si>
  <si>
    <t>A.N.@@._Z.S1312._Z._Z.B.F.F.T._Z.XDC._T.S.V.N._T.EDP2</t>
  </si>
  <si>
    <t>A.N.@@._Z.S1312._Z.N.A.F.F4.T._Z.XDC._T.S.V.N._T.EDP2</t>
  </si>
  <si>
    <t xml:space="preserve">   Loans (+/-)</t>
  </si>
  <si>
    <t>A.N.@@._Z.S1312._Z.N.A.F.F5.T._Z.XDC._T.S.V.N._T.EDP2</t>
  </si>
  <si>
    <t xml:space="preserve">   Equities (+/-)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</si>
  <si>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</si>
  <si>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</si>
  <si>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</si>
  <si>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</si>
  <si>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</si>
  <si>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</si>
  <si>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</si>
  <si>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</si>
  <si>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A.N.@@._Z.S1312._Z._Z.B.ORD41A._Z.T._Z.XDC._T.S.V.N._T.EDP2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</si>
  <si>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</si>
  <si>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</si>
  <si>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</si>
  <si>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</si>
  <si>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</si>
  <si>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</si>
  <si>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A.N.@@._Z.S1312._Z._Z.B.ORWB_E._Z.T._Z.XDC._T.S.V.N._T.EDP2</t>
  </si>
  <si>
    <t>Working balance (+/-) of entities not part of state government</t>
  </si>
  <si>
    <t>A.N.@@._Z.S13122._Z._Z.B.B9._Z._Z._Z.XDC._T.S.V.N._T.EDP2</t>
  </si>
  <si>
    <t>Net lending (+)/ net borrowing (-) of other state government bodies</t>
  </si>
  <si>
    <t>A.N.@@._Z.S13122._Z._Z.B.B9._Z._Z._Z.XDC._T.S.V.N.C01.EDP2</t>
  </si>
  <si>
    <t>A.N.@@._Z.S13122._Z._Z.B.B9._Z._Z._Z.XDC._T.S.V.N.C02.EDP2</t>
  </si>
  <si>
    <t>A.N.@@._Z.S1312._Z._Z.B.B9._Z._Z._Z.XDC._T.S.V.N._T.EDP2</t>
  </si>
  <si>
    <t>Net lending (+)/ net borrowing (-) (B.9) of state government (S.1312)</t>
  </si>
  <si>
    <t xml:space="preserve"> </t>
  </si>
  <si>
    <t>Member State: Croatia</t>
  </si>
  <si>
    <t>A.N.@@._Z.S1313._Z._Z.B.ORWB._Z.T._Z.XDC._T.S.V.N._T.EDP2</t>
  </si>
  <si>
    <t>Working balance in local government accounts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</si>
  <si>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</si>
  <si>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</si>
  <si>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</si>
  <si>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</si>
  <si>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</si>
  <si>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</si>
  <si>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</si>
  <si>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</si>
  <si>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</si>
  <si>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</si>
  <si>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</si>
  <si>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A.N.@@._Z.S1313._Z._Z.B.ORD41A._Z.T._Z.XDC._T.S.V.N._T.EDP2</t>
  </si>
  <si>
    <t>A.N.@@._Z.S1313._Z._Z.A.F.F8.T._Z.XDC._T.S.V.N._T.EDP2</t>
  </si>
  <si>
    <t>A.N.@@._Z.S1313._Z._Z.A.F.F8.T._Z.XDC._T.S.V.N.C01.EDP2</t>
  </si>
  <si>
    <t>Taxes on production and import, current taxes on income, wealth and own income</t>
  </si>
  <si>
    <t>A.N.@@._Z.S1313._Z._Z.A.F.F8.T._Z.XDC._T.S.V.N.C02.EDP2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</si>
  <si>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</si>
  <si>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</si>
  <si>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</si>
  <si>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A.N.@@._Z.S1313._Z._Z.B.ORWB_E._Z.T._Z.XDC._T.S.V.N._T.EDP2</t>
  </si>
  <si>
    <t>Working balance (+/-) of entities not part of local government</t>
  </si>
  <si>
    <t>A.N.@@._Z.S13132._Z._Z.B.B9._Z._Z._Z.XDC._T.S.V.N._T.EDP2</t>
  </si>
  <si>
    <t xml:space="preserve">Net lending (+)/ net borrowing (-) of other local government bodies </t>
  </si>
  <si>
    <t>A.N.@@._Z.S13132._Z._Z.B.B9._Z._Z._Z.XDC._T.S.V.N.C01.EDP2</t>
  </si>
  <si>
    <t>A.N.@@._Z.S13132._Z._Z.B.B9._Z._Z._Z.XDC._T.S.V.N.C02.EDP2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</si>
  <si>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</si>
  <si>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</si>
  <si>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</si>
  <si>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A.N.@@._Z.S1313._Z._Z.B.B9._Z._Z._Z.XDC._T.S.V.N._T.EDP2</t>
  </si>
  <si>
    <t>Net lending (+)/ net borrowing (-) (B.9) of local government (S.1313)</t>
  </si>
  <si>
    <t>2.C</t>
  </si>
  <si>
    <t>PROVISION OF THE DATA WHICH EXPLAIN THE TRANSITION BETWEEN THE WORKING BALANCE AND THE LOCAL GOVERNMENT SURPLUS/ DEFICIT</t>
  </si>
  <si>
    <t>Working balance in social security accounts</t>
  </si>
  <si>
    <t>Time adjusted social contributions</t>
  </si>
  <si>
    <t xml:space="preserve">Other accounts payable </t>
  </si>
  <si>
    <t>Working balance (+/-) of entities not part of social security funds</t>
  </si>
  <si>
    <t>Net lending (+)/ net borrowing (-) of other social security bodies</t>
  </si>
  <si>
    <t>Net lending (+)/ net borrowing (-) (B.9) of social security (S.1314)</t>
  </si>
  <si>
    <t>2.D</t>
  </si>
  <si>
    <t>PROVISION OF THE DATA WHICH EXPLAIN THE TRANSITION BETWEEN THE WORKING BALANCE AND THE SOCIAL SECURITY SURPLUS/ DEFICIT</t>
  </si>
  <si>
    <t>Currency and deposits (F.2)</t>
  </si>
  <si>
    <t>Debt securities (F.3)</t>
  </si>
  <si>
    <t xml:space="preserve">Loans (F.4) </t>
  </si>
  <si>
    <t xml:space="preserve">      Increase (+)</t>
  </si>
  <si>
    <t xml:space="preserve">      Reduction (-)</t>
  </si>
  <si>
    <t xml:space="preserve">      Long-term loans (F.42)</t>
  </si>
  <si>
    <t xml:space="preserve">          Increase (+)</t>
  </si>
  <si>
    <t xml:space="preserve">          Reduction (-)</t>
  </si>
  <si>
    <t xml:space="preserve">Financial derivatives (F.71) </t>
  </si>
  <si>
    <t xml:space="preserve">Other accounts receivable (F.8) </t>
  </si>
  <si>
    <t>Net incurrence (-) of liabilities in financial derivatives (F.71)</t>
  </si>
  <si>
    <t>Net incurrence (-) of other accounts payable (F.8)</t>
  </si>
  <si>
    <t>Issuances above(-)/below(+) nominal value</t>
  </si>
  <si>
    <t>Statistical discrepancies</t>
  </si>
  <si>
    <t>Difference between capital and financial accounts (B.9-B.9f)</t>
  </si>
  <si>
    <t>Other statistical discrepancies (+/-)</t>
  </si>
  <si>
    <t xml:space="preserve">Other financial assets (F.1, F.6) </t>
  </si>
  <si>
    <t>Equity and investment fund shares/units (F.5)</t>
  </si>
  <si>
    <t>Net incurrence (-) of other liabilities (F.1, F.5, F.6  and F.72)</t>
  </si>
  <si>
    <t>Redemptions/repurchase of debt above(+)/below(-) nominal  value</t>
  </si>
  <si>
    <t>3.A</t>
  </si>
  <si>
    <t>PROVISION OF THE DATA WHICH EXPLAIN THE CONTRIBUTIONS OF THE SURPLUS/ DEFICIT AND THE OTHER RELEVANT FACTORS TO THE VARIATION IN THE DEBT LEVEL (GENERAL GOVERNMENT)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</si>
  <si>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</si>
  <si>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</si>
  <si>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</si>
  <si>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</si>
  <si>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</si>
  <si>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</si>
  <si>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 xml:space="preserve">   Increase (+)</t>
  </si>
  <si>
    <t>A.N.@@._Z.S1312._Z.C.AD.F.F4.T._Z.XDC._T.S.V.N._T.EDP3</t>
  </si>
  <si>
    <t xml:space="preserve">   Reduction (-)</t>
  </si>
  <si>
    <t>A.N.@@._Z.S1312._Z.C.A.F.F4.S._Z.XDC._T.S.V.N._T.EDP3</t>
  </si>
  <si>
    <t>A.N.@@._Z.S1312._Z.C.A.F.F4.L._Z.XDC._T.S.V.N._T.EDP3</t>
  </si>
  <si>
    <t xml:space="preserve">  Long-term loans (F.42)</t>
  </si>
  <si>
    <t>A.N.@@._Z.S1312._Z.C.AI.F.F4.L._Z.XDC._T.S.V.N._T.EDP3</t>
  </si>
  <si>
    <t xml:space="preserve">       Increase (+)</t>
  </si>
  <si>
    <t>A.N.@@._Z.S1312._Z.C.AD.F.F4.L._Z.XDC._T.S.V.N._T.EDP3</t>
  </si>
  <si>
    <t xml:space="preserve">       Reduction (-)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</si>
  <si>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</si>
  <si>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</si>
  <si>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</si>
  <si>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</si>
  <si>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 xml:space="preserve">        Increase (+)</t>
  </si>
  <si>
    <t>A.N.@@._Z.S1312._Z.C.AD.F.F5OP.T._Z.XDC._T.S.V.N._T.EDP3</t>
  </si>
  <si>
    <t xml:space="preserve">        Reduction (-)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</si>
  <si>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</si>
  <si>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</si>
  <si>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</si>
  <si>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</si>
  <si>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</si>
  <si>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</si>
  <si>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</si>
  <si>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</si>
  <si>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</si>
  <si>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</si>
  <si>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</si>
  <si>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</si>
  <si>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</si>
  <si>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</si>
  <si>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</si>
  <si>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</si>
  <si>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</si>
  <si>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</si>
  <si>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</si>
  <si>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</si>
  <si>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3.B</t>
  </si>
  <si>
    <t>3.C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</si>
  <si>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</si>
  <si>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</si>
  <si>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</si>
  <si>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</si>
  <si>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</si>
  <si>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</si>
  <si>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</si>
  <si>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</si>
  <si>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</si>
  <si>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</si>
  <si>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</si>
  <si>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</si>
  <si>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</si>
  <si>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</si>
  <si>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</si>
  <si>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</si>
  <si>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</si>
  <si>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</si>
  <si>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</si>
  <si>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</si>
  <si>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</si>
  <si>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</si>
  <si>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</si>
  <si>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</si>
  <si>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</si>
  <si>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</si>
  <si>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</si>
  <si>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</si>
  <si>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</si>
  <si>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</si>
  <si>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</si>
  <si>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</si>
  <si>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</si>
  <si>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</si>
  <si>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</si>
  <si>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</si>
  <si>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</si>
  <si>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</si>
  <si>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</si>
  <si>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</si>
  <si>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</si>
  <si>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</si>
  <si>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</si>
  <si>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</si>
  <si>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</si>
  <si>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</si>
  <si>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</si>
  <si>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</si>
  <si>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</si>
  <si>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</si>
  <si>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</si>
  <si>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</si>
  <si>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</si>
  <si>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</si>
  <si>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</si>
  <si>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</si>
  <si>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</si>
  <si>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</si>
  <si>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</si>
  <si>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</si>
  <si>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</si>
  <si>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</si>
  <si>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</si>
  <si>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</si>
  <si>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</si>
  <si>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</si>
  <si>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</si>
  <si>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</si>
  <si>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</si>
  <si>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</si>
  <si>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</si>
  <si>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</si>
  <si>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A.N.@@._Z.S13._Z.C.L.F.F81.T._Z.XDC._T.S.V.N._T.EDP4</t>
  </si>
  <si>
    <t>Trade credits and advances (AF.81 L)</t>
  </si>
  <si>
    <t>Amount outstanding in the government debt from the financing of public undertakings</t>
  </si>
  <si>
    <t>A.N.@@._Z.S13._Z.C.L.LE.FPU.T._Z.XDC._T.S.V.N._T.EDP4</t>
  </si>
  <si>
    <t>Data:</t>
  </si>
  <si>
    <t>Institutional characteristics:</t>
  </si>
  <si>
    <t>i) the extent of these differences:</t>
  </si>
  <si>
    <t>ii) the reasons for these differences:</t>
  </si>
  <si>
    <t>A.N.@@._Z.S1._Z._Z.B.B5GQ._Z.T._Z.XDC._T.S.V.N._T.EDP4</t>
  </si>
  <si>
    <t>Gross National Income at current market prices (B.5*g)(2)</t>
  </si>
  <si>
    <t>PROVISION OF THE DATA WHICH EXPLAIN THE CONTRIBUTIONS OF THE SURPLUS/ DEFICIT AND THE OTHER RELEVANT FACTORS TO THE VARIATION IN THE DEBT LEVEL AND THE CONSOLIDATION OF DEBT (CENTRAL GOVERNMENT</t>
  </si>
  <si>
    <t>PROVISION OF THE DATA WHICH EXPLAIN THE CONTRIBUTIONS OF THE SURPLUS/ DEFICIT AND THE OTHER RELEVANT FACTORS TO THE VARIATION IN THE DEBT LEVEL AND THE CONSOLIDATION OF DEBT (STATE GOVERNMENT)</t>
  </si>
  <si>
    <t>PROVISION OF THE DATA WHICH EXPLAIN THE CONTRIBUTIONS OF THE SURPLUS/ DEFICIT AND THE OTHER RELEVANT FACTORS TO THE VARIATION IN THE DEBT LEVEL AND THE CONSOLIDATION OF DEBT (LOCAL GOVERNMENT)</t>
  </si>
  <si>
    <t>3.D</t>
  </si>
  <si>
    <t>PROVISION OF THE DATA WHICH EXPLAIN THE CONTRIBUTIONS OF THE SURPLUS/ DEFICIT AND THE OTHER RELEVANT FACTORS TO THE VARIATION IN THE DEBT LEVEL AND THE CONSOLIDATION OF DEBT (SOCIAL SECURITY FUNDS)</t>
  </si>
  <si>
    <t>3.E</t>
  </si>
  <si>
    <t>PROVISION OF OTHER DATA IN ACCORDANCE WITH THE STATEMENTS CONTAINED IN THE COUNCIL MINUTES OF 22/11/1993.</t>
  </si>
  <si>
    <t>In case of substantial differences between the face value and the present value of government debt, please provide information on</t>
  </si>
  <si>
    <t>4.</t>
  </si>
  <si>
    <t>Tab. 1</t>
  </si>
  <si>
    <t>Tab. 2A</t>
  </si>
  <si>
    <t>Tab. 2B</t>
  </si>
  <si>
    <t>Tab. 2C</t>
  </si>
  <si>
    <t>Tab. 2D</t>
  </si>
  <si>
    <t>Tab. 3A</t>
  </si>
  <si>
    <t>Tab. 3B</t>
  </si>
  <si>
    <t>Tab. 3C</t>
  </si>
  <si>
    <t>Tab. 3D</t>
  </si>
  <si>
    <t>Tab. 3E</t>
  </si>
  <si>
    <t>Tab. 4</t>
  </si>
  <si>
    <t>Set of reporting tables revised to comply with Council Regulation (EC) N° 479/2009, as amended by Commission Regulation (EU) No 220/2014</t>
  </si>
  <si>
    <t xml:space="preserve">The information is to be provided in the cover page only </t>
  </si>
  <si>
    <t>Table 1: Reporting of government surplus/ deficit and debt levels and provision of associated data.</t>
  </si>
  <si>
    <t>Tables 2A to 2D: Provision of the data which explain the transition between the national definitions of government balance and the surplus/ deficit (B.9) of each government subsector.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</si>
  <si>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</si>
  <si>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>Table 4: Provision of other data in accordance with the statements contained in the Council minutes of 22/11/1993.</t>
  </si>
  <si>
    <t>Yellow and grey cells: compulsory detail; green cells: automatic compilation; blue cells: voluntary detail.</t>
  </si>
  <si>
    <t xml:space="preserve">Not applicable: M ; Not available: L </t>
  </si>
  <si>
    <t>For all "vertical and horizontal checks" cells is used "Comma Style" Format. Thus, cell which is equal to "0.00" (zero) is shown as "-". Also 1000 separator is used.</t>
  </si>
  <si>
    <t>Reporting of Government Deficits and Debt Levels</t>
  </si>
  <si>
    <t>in accordance with Council Regulation (EC) N° 479/2009, as amended by Commission Regulation (EU) No 220/2014 and the Statements contained in the Council minutes of 22/11/1993</t>
  </si>
  <si>
    <t xml:space="preserve"> Central government </t>
  </si>
  <si>
    <t xml:space="preserve"> State government </t>
  </si>
  <si>
    <t xml:space="preserve"> Local government </t>
  </si>
  <si>
    <t xml:space="preserve"> Social security funds </t>
  </si>
  <si>
    <t>NACIONALNI RAČUNI</t>
  </si>
  <si>
    <t>NATIONAL ACCOUNTS</t>
  </si>
  <si>
    <t>Izvješćivanje o manjku države i razinama duga</t>
  </si>
  <si>
    <t>u skladu s Uredbom Vijeća (EZ) br. 479/2009 i njezinim izmjenama i dopunama iz Uredbe Komisije (EU) br. 220/2014 i Izjavama iz Zapisnika Vijeća od 22. studenoga 1993.</t>
  </si>
  <si>
    <t>Skup izvještajnih tablica koje su revidirane da budu u skladu s Uredbom Vijeća (EZ) br. 479/2009 i njezinim izmjenama i dopunama iz Uredbe Komisije (EU) br. 220/2014</t>
  </si>
  <si>
    <t>Zemlja članica: Hrvatska</t>
  </si>
  <si>
    <t>Informacije se upisuju samo na naslovnici</t>
  </si>
  <si>
    <t>Neto uzajmljivanje (+)/neto pozajmljivanje (-)</t>
  </si>
  <si>
    <t>Opća država</t>
  </si>
  <si>
    <t>Središnja država</t>
  </si>
  <si>
    <t>Savezna država</t>
  </si>
  <si>
    <t>Lokalna država</t>
  </si>
  <si>
    <t>Fondovi socijalne sigurnosti</t>
  </si>
  <si>
    <t>Konsolidirani dug opće države</t>
  </si>
  <si>
    <t>Razina nominalne vrijednosti neotplaćenog bruto duga na kraju godine</t>
  </si>
  <si>
    <t>Po kategorijama:</t>
  </si>
  <si>
    <t>Gotovina i depoziti</t>
  </si>
  <si>
    <t>Zajmovi</t>
  </si>
  <si>
    <t>bruto investicije u fiksni kapital</t>
  </si>
  <si>
    <t>Rashodi opće države za:</t>
  </si>
  <si>
    <t>kamate (konsolidirano)</t>
  </si>
  <si>
    <t>Bruto domaći proizvod, tekuće tržišne cijene</t>
  </si>
  <si>
    <t>Država članica: Hrvatska</t>
  </si>
  <si>
    <t>Šifre</t>
  </si>
  <si>
    <t>Podaci su prikazani u … (milijuna jedinica domaće valute)</t>
  </si>
  <si>
    <t xml:space="preserve"> ESA 2010</t>
  </si>
  <si>
    <t>IZVJEŠĆIVANJE O VIŠKU/MANJKU DRŽAVE I RAZINAMA DUGA TE OBJAVA PRIPADAJUĆIH PODATAKA</t>
  </si>
  <si>
    <t>Tablica 4.: Objava ostalih podataka u skladu s izjavama iz Zapisnika Vijeća od 22. studenoga 1993.</t>
  </si>
  <si>
    <t>Žute i sive ćelije: obvezni detalji; zelene ćelije: automatska kompilacija; plave ćelije: izborni detalji.</t>
  </si>
  <si>
    <t>Nije primjenjivo: M; Nije dostupno: L</t>
  </si>
  <si>
    <t>Za provedbu svih "okomitih i vodoravnih" provjera koristi se formatiranje "Comma Style". Na primjer, ćelija jednaka "0.00" prikazuje se kao "-". Također se koristi razdjelnik tisućica.</t>
  </si>
  <si>
    <t>Tablice 2.A do 2.D: Objava podataka kojima se objašnjava prijelaz između nacionalnih definicija bilance države i višak/manjak (B.9) pojedinačnih vladinih podsektora.</t>
  </si>
  <si>
    <t>Tablica 1.: Izvješćivanje o državnom višku/manjku i razini duga te objava pripadajućih podataka.</t>
  </si>
  <si>
    <t>kratkoročni</t>
  </si>
  <si>
    <t>dugoročni</t>
  </si>
  <si>
    <t>Tablice 3.A do 3.E: Objava podataka kojima se objašnjavaju doprinosi iz vladinog viška/manjka i ostale relevantne čimbenike koji utječu na razinu duga države, te konsolidaciju duga (opća država i podsektori opće države).</t>
  </si>
  <si>
    <t>OBJAVA OSTALIH PODATAKA U SKLADU S IZJAVAMA IZ ZAPISNIKA VIJEĆA OD 22. STUDENOGA 1993.</t>
  </si>
  <si>
    <r>
      <t xml:space="preserve">PROVISION OF THE DATA WHICH EXPLAIN THE TRANSITION BETWEEN THE </t>
    </r>
    <r>
      <rPr>
        <i/>
        <sz val="11"/>
        <rFont val="Arial"/>
        <family val="2"/>
        <charset val="238"/>
      </rPr>
      <t xml:space="preserve">WORKING BALANCE </t>
    </r>
    <r>
      <rPr>
        <i/>
        <sz val="11"/>
        <color theme="1"/>
        <rFont val="Arial"/>
        <family val="2"/>
      </rPr>
      <t>AND THE STATE GOVERNMENT SURPLUS/ DEFICIT</t>
    </r>
  </si>
  <si>
    <r>
      <t>PROVISION OF THE DATA WHICH EXPLAIN THE TRANSITION BETWEEN THE</t>
    </r>
    <r>
      <rPr>
        <i/>
        <sz val="11"/>
        <rFont val="Arial"/>
        <family val="2"/>
        <charset val="238"/>
      </rPr>
      <t xml:space="preserve"> PUBLIC ACCOUNTS BUDGET BALANCE</t>
    </r>
    <r>
      <rPr>
        <i/>
        <sz val="11"/>
        <color theme="1"/>
        <rFont val="Arial"/>
        <family val="2"/>
      </rPr>
      <t xml:space="preserve"> AND THE CENTRAL GOVERNMENT SURPLUS/ DEFICIT</t>
    </r>
  </si>
  <si>
    <t>Prilagodba P.51g za Zračnu luku Zagreb</t>
  </si>
  <si>
    <t>U slučaju znatnih razlika između nazivne i zatečene vrijednosti državnog duga, molimo da iznesete podatke o sljedećem:</t>
  </si>
  <si>
    <t>i) veličini razlika:</t>
  </si>
  <si>
    <t>Bruto nacionalni dohodak po tekućim tržišnim cijenama (B.5*g)(2)</t>
  </si>
  <si>
    <t>ii) razlozima razlika:</t>
  </si>
  <si>
    <t>Tekući saldo u računima savezne države</t>
  </si>
  <si>
    <t>Osnova za tekući saldo</t>
  </si>
  <si>
    <t>Ostale financijske transakcije (+/-)</t>
  </si>
  <si>
    <t>Nefinancijske transakcije koje nisu uključene u tekući saldo</t>
  </si>
  <si>
    <t>Financijske transakcije koje su uključene u tekući saldo</t>
  </si>
  <si>
    <t>Razlika između plaćenih (+) i obračunanih (D.41) (-) kamata</t>
  </si>
  <si>
    <t>Ostali računi potraživanja (+)</t>
  </si>
  <si>
    <t>Ostali računi obveza (-)</t>
  </si>
  <si>
    <t>Tekući saldo (+/-) subjekata koji nisu u sastavu lokalne države</t>
  </si>
  <si>
    <t>Tekući saldo u računima središnje države</t>
  </si>
  <si>
    <t>Financijske transakcije uključene u tekući saldo</t>
  </si>
  <si>
    <t>Ostale financijeske transakcije (+/-)</t>
  </si>
  <si>
    <t>Plaćanja za FNOI</t>
  </si>
  <si>
    <t>Porezi na proizvodnju i uvoz, tekući porezi na dohodak</t>
  </si>
  <si>
    <t>EU tokovi</t>
  </si>
  <si>
    <t>Transferi kapitala za vojnu opremu u naturi</t>
  </si>
  <si>
    <t>D.9</t>
  </si>
  <si>
    <t>Dio P 51G koji se odnosi na vojnu opremu</t>
  </si>
  <si>
    <t>Sanacija zdravstva i ostale obveze prema bolnicama u S1311</t>
  </si>
  <si>
    <t>Tekući saldo (+/-) subjekata koje nisu u sastavu središnje države</t>
  </si>
  <si>
    <t>Neto uzajmljivanje (+)/neto pozajmljivanje (-) ostalih tijela središnje države</t>
  </si>
  <si>
    <t>Izvanproračunski fondovi i javna poduzeća</t>
  </si>
  <si>
    <t>Ostale prilagodbe (+/-) (detaljno)</t>
  </si>
  <si>
    <t>Korekcija jedinica ETS-a</t>
  </si>
  <si>
    <t>Prilagodbe financijskih instrumenata vezanih za EU tokove</t>
  </si>
  <si>
    <t>Neto uzajmljivanje (+)/neto pozajmljivanje (-) središnje države (S.1311)</t>
  </si>
  <si>
    <t>Tekući saldo (+/-) subjekata koji nisu u sastavu savezne države</t>
  </si>
  <si>
    <t>Neto uzajmljivanje (+)/neto pozajmljivanje (-) ostalih tijela savezne države</t>
  </si>
  <si>
    <t>Neto uzajmljivanje (+)/neto pozajmljivanje (-) savezne države (S. 1312)</t>
  </si>
  <si>
    <t>Neto uzajmljivanje (+)/neto pozajmljivanje (-) ostalih tijela lokalne države</t>
  </si>
  <si>
    <t>Porezi na proizvodnju i uvoz, tekući porezi na dohodak, imovinu i vlastiti dohodak</t>
  </si>
  <si>
    <t>Neto uzajmljivanje (+)/neto pozajmljivanje (-) lokalne države (S.1313)</t>
  </si>
  <si>
    <t>Tekući saldo u računima socijalne sigurnosti</t>
  </si>
  <si>
    <t>Vremenski prilagođeni socijalni doprinosi</t>
  </si>
  <si>
    <t>Ostali računi obveza</t>
  </si>
  <si>
    <t>Tekući saldo (+/-) subjekata koji nisu u sastavu fondova socijalne sigurnosti</t>
  </si>
  <si>
    <t>Neto uzajmljivanje (+)/neto pozajmljivanje (-) ostalih tijela socijalne sigurnosti</t>
  </si>
  <si>
    <t>Neto uzajmljivanje (+)/neto pozajmljivanje (-) (B.9) socijalne sigurnosti (S.1314)</t>
  </si>
  <si>
    <t xml:space="preserve">      Short-term loans (F.41), net </t>
  </si>
  <si>
    <t>Gotovina i depoziti (F.2)</t>
  </si>
  <si>
    <t>Dužnički vrijednosni papiri (F.3)</t>
  </si>
  <si>
    <t>Zajmovi (F.4)</t>
  </si>
  <si>
    <t>Kratkoročni zajmovi (F.41), neto</t>
  </si>
  <si>
    <t>Dugoročni zajmovi (F.42)</t>
  </si>
  <si>
    <t>Udjeli/dionice dioničkih i investicijskih fondova (F.5)</t>
  </si>
  <si>
    <t>Ostali računi potraživanja (F.8)</t>
  </si>
  <si>
    <t>Ostala financijska imovina (F.1, F.6)</t>
  </si>
  <si>
    <t>Izvedeni financijski instrumenti (F.71)</t>
  </si>
  <si>
    <t>Neto povećanje (-) obveza u izvedenim financijskim instrumentima (F.71)</t>
  </si>
  <si>
    <t>Neto povećanje (-) ostalih obveza (F.1, F.5, F.6 i F.72)</t>
  </si>
  <si>
    <t>Neto povećanje (-) ostalih obveznih plaćanja (F.8)</t>
  </si>
  <si>
    <t>Izdavanja iznad(-)/ispod(+) nominalne vrijednosti</t>
  </si>
  <si>
    <t>Tekući saldo u računima lokalne države</t>
  </si>
  <si>
    <t>Otkup/ponovna kupnja duga iznad(+)/ispod (-) nominalne vrijednosti</t>
  </si>
  <si>
    <t>Statistička odstupanja</t>
  </si>
  <si>
    <t>Razlika između računa kapitala i financijskih računa (B.9 - B.9f)</t>
  </si>
  <si>
    <t>Ostala statistička odstupanja (+/-)</t>
  </si>
  <si>
    <t xml:space="preserve">  Short-term loans (F.41), net </t>
  </si>
  <si>
    <t>Ostala financijska imovina (F.1, F6)</t>
  </si>
  <si>
    <t>Trgovački krediti i predujmovi (AF.81 L)</t>
  </si>
  <si>
    <t>Nepodmireni iznos u dugu države od financiranja javnih poduzeća</t>
  </si>
  <si>
    <t>Institucionalna obilježja</t>
  </si>
  <si>
    <t>(uporabe) D.41 (uses)</t>
  </si>
  <si>
    <t>Dužnički vrijednosni papiri</t>
  </si>
  <si>
    <t>Prilagodba za reklasifikaciju imovine - BINA ISTRA</t>
  </si>
  <si>
    <t>Confiscated Property Fund</t>
  </si>
  <si>
    <t>METODOLOŠKA OBJAŠNJENJA</t>
  </si>
  <si>
    <t>NOTES ON METHODOLOGY</t>
  </si>
  <si>
    <r>
      <t xml:space="preserve">OBJAVA PODATAKA KOJIMA SE OBJAŠNJAVA PRIJELAZ IZMEĐU </t>
    </r>
    <r>
      <rPr>
        <b/>
        <sz val="11"/>
        <rFont val="Arial"/>
        <family val="2"/>
        <charset val="238"/>
      </rPr>
      <t>PRORAČUNSKE BILANCE JAVNOG SEKTORA</t>
    </r>
    <r>
      <rPr>
        <b/>
        <sz val="11"/>
        <color rgb="FFFF0000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I VIŠKA/MANJKA SREDIŠNJE DRŽAVE</t>
    </r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</si>
  <si>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</si>
  <si>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</si>
  <si>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</si>
  <si>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</si>
  <si>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</si>
  <si>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</si>
  <si>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</si>
  <si>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</si>
  <si>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</si>
  <si>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</si>
  <si>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</si>
  <si>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</si>
  <si>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</si>
  <si>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</si>
  <si>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</si>
  <si>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</si>
  <si>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</si>
  <si>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</si>
  <si>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</si>
  <si>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</si>
  <si>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</si>
  <si>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</si>
  <si>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</si>
  <si>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</si>
  <si>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</si>
  <si>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</si>
  <si>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</si>
  <si>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</si>
  <si>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</si>
  <si>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</si>
  <si>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</si>
  <si>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</si>
  <si>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(ESA 2010 accounts)</t>
  </si>
  <si>
    <t xml:space="preserve">Capital transfer expenditure - guarantees called </t>
  </si>
  <si>
    <t>Capital transfer revenue - guarantees repayments</t>
  </si>
  <si>
    <t>Capital transfer expenditure - debt assumptions</t>
  </si>
  <si>
    <t>(Računi ESA 2010)</t>
  </si>
  <si>
    <t xml:space="preserve">   Dionice, stjecanje (+)</t>
  </si>
  <si>
    <t xml:space="preserve">   Zajmovi, odobreni (+)</t>
  </si>
  <si>
    <t xml:space="preserve">   Zajmovi, otplaćeni (-)</t>
  </si>
  <si>
    <t xml:space="preserve">   Dionice, prodaja (-)</t>
  </si>
  <si>
    <t xml:space="preserve">     od čega: transakcije u dužničkim obvezama</t>
  </si>
  <si>
    <t xml:space="preserve">     od čega: neto nagodbe na temelju swapova</t>
  </si>
  <si>
    <t xml:space="preserve">   Zajmovi (+/-)</t>
  </si>
  <si>
    <t xml:space="preserve">   Dionice (+/-)</t>
  </si>
  <si>
    <t xml:space="preserve">Country Road Administration </t>
  </si>
  <si>
    <t>Port Authorities</t>
  </si>
  <si>
    <t>Paid advances CHIF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</si>
  <si>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</si>
  <si>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</si>
  <si>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</si>
  <si>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</si>
  <si>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</si>
  <si>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</si>
  <si>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</si>
  <si>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</si>
  <si>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</si>
  <si>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</si>
  <si>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</si>
  <si>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</si>
  <si>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A.N.@@._Z.S1314._Z._Z.B.ORD41A._Z.T._Z.XDC._T.S.V.N._T.EDP2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</si>
  <si>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</si>
  <si>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</si>
  <si>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</si>
  <si>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</si>
  <si>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</si>
  <si>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</si>
  <si>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</si>
  <si>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</si>
  <si>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</si>
  <si>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</si>
  <si>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A.N.@@._Z.S1314._Z._Z._X.OROA._Z.T._Z.XDC._T.S.V.N._T.EDP2</t>
  </si>
  <si>
    <t>A.N.@@._Z.S1314._Z._Z._X.OROA._Z.T._Z.XDC._T.S.V.N.C01.EDP2</t>
  </si>
  <si>
    <t>A.N.@@._Z.S1314._Z._Z.B.B9._Z._Z._Z.XDC._T.S.V.N._T.EDP2</t>
  </si>
  <si>
    <t xml:space="preserve">(Računi ESA 2010) 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</si>
  <si>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</si>
  <si>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</si>
  <si>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</si>
  <si>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</si>
  <si>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</si>
  <si>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</si>
  <si>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</si>
  <si>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</si>
  <si>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</si>
  <si>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</si>
  <si>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</si>
  <si>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</si>
  <si>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</si>
  <si>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</si>
  <si>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</si>
  <si>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</si>
  <si>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</si>
  <si>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</si>
  <si>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</si>
  <si>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</si>
  <si>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</si>
  <si>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</si>
  <si>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</si>
  <si>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</si>
  <si>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</si>
  <si>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</si>
  <si>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</si>
  <si>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</si>
  <si>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</si>
  <si>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</si>
  <si>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</si>
  <si>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</si>
  <si>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</si>
  <si>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 xml:space="preserve">     Povećanje (+)</t>
  </si>
  <si>
    <t xml:space="preserve">     Smanjenje (-)</t>
  </si>
  <si>
    <t xml:space="preserve">     Kratkoročni zajmovi (F.41), neto</t>
  </si>
  <si>
    <t xml:space="preserve">     Dugoročni zajmovi (F.42)</t>
  </si>
  <si>
    <t xml:space="preserve">       Povećanje (+)</t>
  </si>
  <si>
    <t xml:space="preserve">    Smanjenje (-)</t>
  </si>
  <si>
    <t xml:space="preserve">    Povećanje (+)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</si>
  <si>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</si>
  <si>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</si>
  <si>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</si>
  <si>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</si>
  <si>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</si>
  <si>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</si>
  <si>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</si>
  <si>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</si>
  <si>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</si>
  <si>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</si>
  <si>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</si>
  <si>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</si>
  <si>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</si>
  <si>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</si>
  <si>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</si>
  <si>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</si>
  <si>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</si>
  <si>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</si>
  <si>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</si>
  <si>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</si>
  <si>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</si>
  <si>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</si>
  <si>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</si>
  <si>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</si>
  <si>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</si>
  <si>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</si>
  <si>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</si>
  <si>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</si>
  <si>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</si>
  <si>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</si>
  <si>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</si>
  <si>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</si>
  <si>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</si>
  <si>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</si>
  <si>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</si>
  <si>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</si>
  <si>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Statement
Number</t>
  </si>
  <si>
    <t xml:space="preserve">FNOI </t>
  </si>
  <si>
    <t>Fond za naknadu oduzete imovine</t>
  </si>
  <si>
    <t>SSF</t>
  </si>
  <si>
    <t>Univerzalni sustav mobilnih telekomunikacija</t>
  </si>
  <si>
    <t>Universal Mobile Telecommunications System</t>
  </si>
  <si>
    <t>Plaćeni predujmovi, HZZO</t>
  </si>
  <si>
    <t>Trošak kapitalnog transfera - pozivi po garancijama</t>
  </si>
  <si>
    <t>Prihod kapitalnog transfera - povrati po garancijama</t>
  </si>
  <si>
    <t>Trošak kapitalnog transfera - preuzimanje duga</t>
  </si>
  <si>
    <t>Kapitalni transfer ostalim poduzeća - ubrizgavanje kapitala</t>
  </si>
  <si>
    <t>Kapitalni transfer javnim poduzećima - ubrizgavanje kapitala</t>
  </si>
  <si>
    <t>Lučke vlasti</t>
  </si>
  <si>
    <t>Kapitalni transfer ostalim poduzećima - ubrizgavanje kapitala</t>
  </si>
  <si>
    <t>Kapitalni transfer kućanstvima</t>
  </si>
  <si>
    <t>Podaci:</t>
  </si>
  <si>
    <t>podatak je manji od 0,005 upotrijebljene mjerne jedinice</t>
  </si>
  <si>
    <t>value not zero but less than 0.005 of the unit of measure used</t>
  </si>
  <si>
    <t>not applicable</t>
  </si>
  <si>
    <t>not available</t>
  </si>
  <si>
    <t>ne primjenjuje se</t>
  </si>
  <si>
    <t>nije dostupno</t>
  </si>
  <si>
    <t>OBJAVLJIVANJE PODATAKA KOJIMA SE OBJAŠNJAVA PRIJELAZ IZMEĐU TEKUĆEG SALDA I VIŠKA/MANJKA SAVEZNE DRŽAVE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</si>
  <si>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</si>
  <si>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</si>
  <si>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</si>
  <si>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</si>
  <si>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OBJAVLJIVANJE PODATAKA KOJIMA SE OBJAŠNJAVA PRIJELAZ IZMEĐU TEKUĆEG SALDA I VIŠKA/MANJKA LOKALNE DRŽAVE</t>
  </si>
  <si>
    <t>OBJAVLJIVANJE PODATAKA KOJIMA SE OBJAŠNJAVA PRIJELAZ IZMEĐU TEKUĆEG SALDA I VIŠKA/MANJKA SOCIJALNE SIGURNOSTI</t>
  </si>
  <si>
    <t>OBJAVLJIVANJE PODATAKA KOJIMA SE OBJAŠNJAVAJU DOPRINOSI DRŽAVNOG VIŠKA/MANJKA I OSTALIH ČIMBENIKA RELEVANTNIH ZA VARIJACIJE U VISINI NJIHOVOG DRŽAVNOG DUGA (OPĆA DRŽAVA)</t>
  </si>
  <si>
    <t>OBJAVLJIVANJE PODATAKA KOJIMA SE OBJAŠNJAVAJU DOPRINOSI DRŽAVNOG VIŠKA/MANJKA I OSTALIH ČIMBENIKA RELEVANTNIH ZA VARIJACIJE U VISINI NJIHOVOG DRŽAVNOG DUGA (SREDIŠNJA DRŽAVA)</t>
  </si>
  <si>
    <t>OBJAVLJIVANJE PODATAKA KOJIMA SE OBJAŠNJAVAJU DOPRINOSI DRŽAVNOG VIŠKA/MANJKA I OSTALIH ČIMBENIKA RELEVANTNIH ZA VARIJACIJE U VISINI NJIHOVOG DRŽAVNOG DUGA TE KONSOLIDACIJA DUGA (SAVEZNA DRŽAVA)</t>
  </si>
  <si>
    <t>OBJAVLJIVANJE PODATAKA KOJIMA SE OBJAŠNJAVAJU DOPRINOSI DRŽAVNOG VIŠKA/MANJKA I OSTALIH ČIMBENIKA RELEVANTNIH ZA VARIJACIJE U VISINI NJIHOVOG DRŽAVNOG DUGA TE KONSOLIDACIJA DUGA (SOCIJALNA SIGURNOST)</t>
  </si>
  <si>
    <t>OBJAVLJIVANJE PODATAKA KOJIMA SE OBJAŠNJAVAJU DOPRINOSI DRŽAVNOG VIŠKA/MANJKA I OSTALIH ČIMBENIKA RELEVANTNIH ZA VARIJACIJE U VISINI NJIHOVOG DRŽAVNOG DUGA TE KONSOLIDACIJA DUGA (LOKALNA DRŽAVA)</t>
  </si>
  <si>
    <t>OBJAVLJIVANJE OSTALIH PODATAKA U SKLADU S IZJAVAMA IZ ZAPISNIKA VIJEĆA OD 22. STUDENOGA 1993.</t>
  </si>
  <si>
    <t>OBJAVLJIVANJE PODATAKA KOJIMA SE OBJAŠNJAVA PRIJELAZ IZMEĐU PRORAČUNSKE BILANCE JAVNOG SEKTORA I VIŠKA/MANJKA SREDIŠNJE DRŽAVE</t>
  </si>
  <si>
    <t>OBJAVLJIVANJE PODATAKA KOJIMA SE OBJAŠNJAVAJU DOPRINOSI DRŽAVNOG VIŠKA/MANJKA I OSTALIH ČIMBENIKA RELEVANTNIH ZA VARIJACIJE U VISINI NJIHOVOG DRŽAVNOG DUGA TE KONSOLIDACIJA DUGA (FONDOVI SOCIJALNE SIGURNOSTI)</t>
  </si>
  <si>
    <t xml:space="preserve">       Smanjenje (-)</t>
  </si>
  <si>
    <t>Social Security Fund</t>
  </si>
  <si>
    <t xml:space="preserve">   Short-term loans (F.41), net </t>
  </si>
  <si>
    <t xml:space="preserve">   Long-term loans (F.42)</t>
  </si>
  <si>
    <t xml:space="preserve">   Equity and investment fund shares/units other than portfolio
   investments</t>
  </si>
  <si>
    <t xml:space="preserve">   Povećanje (+)</t>
  </si>
  <si>
    <t xml:space="preserve">   Smanjenje (-)</t>
  </si>
  <si>
    <t xml:space="preserve">   Kratkoročni zajmovi (F.41), neto</t>
  </si>
  <si>
    <t xml:space="preserve">   Dugoročni zajmovi (F.42)</t>
  </si>
  <si>
    <t xml:space="preserve">      Povećanje (+)</t>
  </si>
  <si>
    <t xml:space="preserve">      Smanjenje (-)</t>
  </si>
  <si>
    <t xml:space="preserve">   Udjeli/dionice dioničkih i investicijskih fondova osim
   portfolio ulaganja</t>
  </si>
  <si>
    <t xml:space="preserve">    Equity and investment fund shares/units other than
    portfolio investments</t>
  </si>
  <si>
    <t xml:space="preserve">    Kratkoročni zajmovi (F.41), neto</t>
  </si>
  <si>
    <t xml:space="preserve">    Dugoročni zajmovi (F.42)</t>
  </si>
  <si>
    <t xml:space="preserve">    Udjeli/dionice dioničkih i investicijskih fondova osim
    portfolio ulaganja</t>
  </si>
  <si>
    <t xml:space="preserve">    Equity and investment fund shares/units other than portfolio
    investments</t>
  </si>
  <si>
    <t xml:space="preserve">Fond socijalne sigurnosti </t>
  </si>
  <si>
    <t xml:space="preserve">       Udjeli/dionice dioničkih i investicijskih fondova osim
       portfolio ulaganja</t>
  </si>
  <si>
    <t xml:space="preserve">         Povećanje (+)</t>
  </si>
  <si>
    <t xml:space="preserve">         Smanjenje (-)</t>
  </si>
  <si>
    <t>Neto uzajmljivanje (+)/neto pozajmljivanje (-) (B.9) opće države (S.13)</t>
  </si>
  <si>
    <t>Net lending (-)/ net borrowing (+) (B.9) of general government (S.13)</t>
  </si>
  <si>
    <t>Neto stjecanje (+) financijske imovine</t>
  </si>
  <si>
    <t>Net acquisition (+) of financial assets</t>
  </si>
  <si>
    <t xml:space="preserve">       Portfolio ulaganja, neto</t>
  </si>
  <si>
    <t xml:space="preserve">      Portfolio investments, net</t>
  </si>
  <si>
    <t xml:space="preserve">   Udjeli/dionice dioničkih i investicijskih fondova (F.5)</t>
  </si>
  <si>
    <t>Prilagodbe</t>
  </si>
  <si>
    <t>Adjustments</t>
  </si>
  <si>
    <r>
      <t>Razlika između obračunanih  (-) i plaćenih</t>
    </r>
    <r>
      <rPr>
        <sz val="9"/>
        <rFont val="Arial"/>
        <family val="2"/>
      </rPr>
      <t xml:space="preserve"> (+) kamata (D.41)</t>
    </r>
  </si>
  <si>
    <r>
      <t>Difference between interest (D.41) accrued(-) and paid</t>
    </r>
    <r>
      <rPr>
        <i/>
        <sz val="9"/>
        <rFont val="Arial"/>
        <family val="2"/>
      </rPr>
      <t>(+)</t>
    </r>
  </si>
  <si>
    <r>
      <t>Aprecijacija(+)/amortizacija(-)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duga u stranoj valuti</t>
    </r>
  </si>
  <si>
    <r>
      <t>Appreciation(+)/depreciation(-)</t>
    </r>
    <r>
      <rPr>
        <i/>
        <vertAlign val="superscript"/>
        <sz val="9"/>
        <rFont val="Arial"/>
        <family val="2"/>
      </rPr>
      <t xml:space="preserve"> </t>
    </r>
    <r>
      <rPr>
        <i/>
        <sz val="9"/>
        <rFont val="Arial"/>
        <family val="2"/>
      </rPr>
      <t>of foreign-currency debt</t>
    </r>
  </si>
  <si>
    <r>
      <t>Promjene u sektorskoj klasifikaciji (K.61)</t>
    </r>
    <r>
      <rPr>
        <vertAlign val="superscript"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(+/-)</t>
    </r>
  </si>
  <si>
    <r>
      <t>Changes in sector classification (K.61)</t>
    </r>
    <r>
      <rPr>
        <i/>
        <sz val="9"/>
        <rFont val="Arial"/>
        <family val="2"/>
      </rPr>
      <t xml:space="preserve"> (+/-)</t>
    </r>
  </si>
  <si>
    <r>
      <t>Ostale promjene u opsegu financijskih obveza (K.3, K.4, K.5)</t>
    </r>
    <r>
      <rPr>
        <sz val="9"/>
        <color theme="1"/>
        <rFont val="Arial"/>
        <family val="2"/>
      </rPr>
      <t xml:space="preserve"> (-)</t>
    </r>
  </si>
  <si>
    <r>
      <t>Other volume changes in financial liabilities (K.3, K.4, K.5)</t>
    </r>
    <r>
      <rPr>
        <i/>
        <sz val="9"/>
        <rFont val="Arial"/>
        <family val="2"/>
      </rPr>
      <t>(-)</t>
    </r>
  </si>
  <si>
    <t>Promjena u konsolidiranom bruto dugu opće države (S.13)</t>
  </si>
  <si>
    <t>Change in general government (S.13) consolidated gross debt</t>
  </si>
  <si>
    <t>Neto uzajmljivanje (+)/neto pozajmljivanje (-) (B.9) središnje države (S.1311)</t>
  </si>
  <si>
    <t>Net lending (-)/ net borrowing (+) (B.9) of central government (S.1311)</t>
  </si>
  <si>
    <t xml:space="preserve">   Portfolio ulaganja, neto</t>
  </si>
  <si>
    <t xml:space="preserve">   Portfolio investments, net</t>
  </si>
  <si>
    <r>
      <t>Aprecijacija(+)/amortizacija(-)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duga u stranoj valuti</t>
    </r>
  </si>
  <si>
    <r>
      <t>Promjene u sektorskoj klasifikaciji (K.61)</t>
    </r>
    <r>
      <rPr>
        <vertAlign val="superscript"/>
        <sz val="9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(+/-)</t>
    </r>
  </si>
  <si>
    <r>
      <t>Ostale promjene u opsegu financijskih obveza (K.3, K.4, K.5)</t>
    </r>
    <r>
      <rPr>
        <sz val="9"/>
        <color rgb="FF000000"/>
        <rFont val="Arial"/>
        <family val="2"/>
      </rPr>
      <t xml:space="preserve"> (-)</t>
    </r>
  </si>
  <si>
    <t>Promjena u konsolidiranom bruto dugu središnje države (S.1311)</t>
  </si>
  <si>
    <t>Change in central government (S.1311) consolidated gross debt</t>
  </si>
  <si>
    <t>Doprinos središnje države dugu opće države (a = b - c)</t>
  </si>
  <si>
    <t>Central government contribution to general government debt (a=b-c)</t>
  </si>
  <si>
    <t xml:space="preserve">  Central government gross debt (level) (b)</t>
  </si>
  <si>
    <t xml:space="preserve">  Bruto dug središnje države (razina) (b)</t>
  </si>
  <si>
    <t xml:space="preserve">  Udjeli središnje države u dugu ostalih podsektora (razina)
  (c)</t>
  </si>
  <si>
    <t xml:space="preserve">  Central government holdings of other subsectors debt (level)
  ( c)</t>
  </si>
  <si>
    <t>Neto uzajmljivanje (+)/neto pozajmljivanje (-) (B.9) savezne države (S.1312)</t>
  </si>
  <si>
    <t>Net lending (-)/ net borrowing (+) (B.9) of state government (S.1312)</t>
  </si>
  <si>
    <t>Uprava za lokalne ceste</t>
  </si>
  <si>
    <r>
      <t>Promjene u sektorskoj klasifikaciji (K.61)</t>
    </r>
    <r>
      <rPr>
        <sz val="9"/>
        <rFont val="Arial"/>
        <family val="2"/>
      </rPr>
      <t xml:space="preserve">  (+/-)</t>
    </r>
  </si>
  <si>
    <t>Promjena u konsolidiranom bruto dugu savezne države (S.1312)</t>
  </si>
  <si>
    <t>Change in state government (S.1312) consolidated gross debt</t>
  </si>
  <si>
    <t>Doprinos savezne države dugu opće države (a = b - c)</t>
  </si>
  <si>
    <t>State government contribution to general government debt (a=b-c)</t>
  </si>
  <si>
    <t>Bruto dug savezne države (razina) (b)</t>
  </si>
  <si>
    <t xml:space="preserve">  State government gross debt (level) (b)</t>
  </si>
  <si>
    <t>Udjeli savezne države u dugu ostalih podsektora (razina) ( c)</t>
  </si>
  <si>
    <t>Neto uzajmljivanje (+)/neto pozajmljivanje (-) (B.9) lokalne države (S.1313)</t>
  </si>
  <si>
    <t>Net lending (-)/ net borrowing (+) (B.9) of local government (S.1313)</t>
  </si>
  <si>
    <t xml:space="preserve">    Portfolio ulaganja, neto</t>
  </si>
  <si>
    <r>
      <t>Ostale promjene u opsegu financijskih obveza (K.3, K.4, K.5)</t>
    </r>
    <r>
      <rPr>
        <sz val="9"/>
        <rFont val="Arial"/>
        <family val="2"/>
      </rPr>
      <t xml:space="preserve"> (-)
</t>
    </r>
  </si>
  <si>
    <t>Promjena u konsolidiranom bruto dugu lokalne države (S.1313)</t>
  </si>
  <si>
    <t>Change in local government (S.1313) consolidated gross debt</t>
  </si>
  <si>
    <t>Doprinos lokalne države dugu opće države (a = b - c)</t>
  </si>
  <si>
    <t>Local government contribution to general government debt (a=b-c)</t>
  </si>
  <si>
    <t xml:space="preserve">    Bruto dug lokalne države (razina) (b)</t>
  </si>
  <si>
    <t xml:space="preserve">  Local government gross debt (level) (b)</t>
  </si>
  <si>
    <t xml:space="preserve">    Udjeli lokalne države u dugu ostalih podsektora (razina) (c)</t>
  </si>
  <si>
    <t>Neto uzajmljivanje (+)/neto pozajmljivanje (-) (B.9) fondova socijalne sigurnosti (S.1314)</t>
  </si>
  <si>
    <t>Net lending (-)/ net borrowing (+) (B.9) of social security funds (S.1314)</t>
  </si>
  <si>
    <t>Difference between interest (D.41) accrued(-) and paid (+)</t>
  </si>
  <si>
    <t>Other volume changes in financial liabilities (K.3, K.4, K.5) (-)</t>
  </si>
  <si>
    <t>Promjena u konsolidiranom bruto dugu socijalne sigurnosti (S.1314)</t>
  </si>
  <si>
    <t xml:space="preserve">Change in social security (S.1314) consolidated gross debt </t>
  </si>
  <si>
    <t>Social security contribution to general government debt (a=b-c)</t>
  </si>
  <si>
    <t>Bruto dug socijalne sigurnosti (razina) (b)</t>
  </si>
  <si>
    <t xml:space="preserve">  Social security gross debt (level) (b)</t>
  </si>
  <si>
    <t>Udjeli socijalne sigurnosti u dugu ostalih podsektora (razina) ( c)</t>
  </si>
  <si>
    <t xml:space="preserve">  Social security holdings of other subsectors debt (level) ©</t>
  </si>
  <si>
    <t>2020.</t>
  </si>
  <si>
    <t>Lučke kapetanije</t>
  </si>
  <si>
    <t>Accrued interest on HAC, HC and ARZ loans received by MF and not included in B9 of those units</t>
  </si>
  <si>
    <t>Adjustment for HBOR recapitalisation transfer</t>
  </si>
  <si>
    <t xml:space="preserve">
Prilagodba za prijenos dokapitalizacije HBOR-a</t>
  </si>
  <si>
    <t xml:space="preserve">Iznos obračunatih kamata na kredite HAC, HC i ARZ koje je primio MF i nisu uključene u B9 </t>
  </si>
  <si>
    <t xml:space="preserve">  Local government holdings of other subsectors debt (level)(c)</t>
  </si>
  <si>
    <t xml:space="preserve">  State government holdings of other subsectors debt (level) (c)</t>
  </si>
  <si>
    <t xml:space="preserve">      Equity and investment fund shares/units other than
      portfolio investments</t>
  </si>
  <si>
    <t>konačno
final</t>
  </si>
  <si>
    <t>napola konačni rezultati
half-finalized</t>
  </si>
  <si>
    <t>2021.</t>
  </si>
  <si>
    <t xml:space="preserve">D.7 </t>
  </si>
  <si>
    <t xml:space="preserve">   Loans, granted (+)</t>
  </si>
  <si>
    <t>D.7</t>
  </si>
  <si>
    <t>Capital transfer revenue - shipyard Uljanik</t>
  </si>
  <si>
    <t>D.995U related to Tax deferral recordings in D.5 in 2019</t>
  </si>
  <si>
    <t>Adjustment for exchange rates</t>
  </si>
  <si>
    <t>Stimulating housing programme</t>
  </si>
  <si>
    <t>Prilagodba za tečajne razlike</t>
  </si>
  <si>
    <t>Program poticajne stanogradnje</t>
  </si>
  <si>
    <t>Tourist boards</t>
  </si>
  <si>
    <t>prognoza
forecast</t>
  </si>
  <si>
    <t>Ostale jedinice</t>
  </si>
  <si>
    <t xml:space="preserve">Other units </t>
  </si>
  <si>
    <t>Turističke zajednice</t>
  </si>
  <si>
    <t>gotovina
cash</t>
  </si>
  <si>
    <t>planirano
planned</t>
  </si>
  <si>
    <t>miješano
mixed</t>
  </si>
  <si>
    <t>D.995U povezan uz odgode poreza na D.5 u 2019.</t>
  </si>
  <si>
    <t>Prihod kapitalnog transfera - Brodogradilište Uljanik</t>
  </si>
  <si>
    <t>2022.</t>
  </si>
  <si>
    <t>Advances received by central hospitals from CHIF</t>
  </si>
  <si>
    <t>Standardised guarantees</t>
  </si>
  <si>
    <t>Capital transfer revenue - Repayment by the original debtor of assumed debt by government in statistics</t>
  </si>
  <si>
    <t>Write-off of loans by HBOR to public corporations</t>
  </si>
  <si>
    <t>Write-off of loans by HBOR to private corporations</t>
  </si>
  <si>
    <t>UMTS - one-off payment</t>
  </si>
  <si>
    <t xml:space="preserve">Elimination of previous errors </t>
  </si>
  <si>
    <t>Neutralisation of WB revenues - Uljanik</t>
  </si>
  <si>
    <t>Acquisition of military aircrafts</t>
  </si>
  <si>
    <t>Updated revenue projections</t>
  </si>
  <si>
    <t>Updated expenditure projections</t>
  </si>
  <si>
    <t>Other units</t>
  </si>
  <si>
    <t>Amortisation of lump-sum transfers from II to I pillar in the form of D.759</t>
  </si>
  <si>
    <t>Amortisation of regular transfers from II to I pillar in the form of D.759</t>
  </si>
  <si>
    <t>Regular transfer of pension obligation to SSF</t>
  </si>
  <si>
    <t>Primljeni predujmovi centralnih bolnica</t>
  </si>
  <si>
    <t>Standardizirane garancije</t>
  </si>
  <si>
    <t xml:space="preserve">Prihod kapitalnog transfera - Plaćanja originalnog dužnika preuzetog duga </t>
  </si>
  <si>
    <t>Otpisi HBOR-a javnim poduzećima</t>
  </si>
  <si>
    <t>Otpisi HBOR-a privatnim poduzećima</t>
  </si>
  <si>
    <t>UMTS - jednokratna uplata</t>
  </si>
  <si>
    <t>Eliminacija prethodnih pogrešaka</t>
  </si>
  <si>
    <t>Neutalizacija prihoda - Uljanik</t>
  </si>
  <si>
    <t>Stjecanje vojnih zrakoplova</t>
  </si>
  <si>
    <t>Ažurirane projekcije prihoda</t>
  </si>
  <si>
    <t>Ažurirane projekcije rashoda</t>
  </si>
  <si>
    <t>Amortizacija transfera iz II. u I. mirovinski stup - u formi D.759</t>
  </si>
  <si>
    <t>Amortizacija regularnih transfera iz II. u I. mirovinski stup - u formi D.759</t>
  </si>
  <si>
    <t>Regularni transferi mirovinskih obveza fondovima socijalne sigurnosti</t>
  </si>
  <si>
    <t>Datum: 22. 4. 2022.</t>
  </si>
  <si>
    <t>Date: 22/4/2022</t>
  </si>
  <si>
    <t>Podaci su prikazani u … (milijuna jedinica domaće valute)
Datum: 22. 4. 2022.</t>
  </si>
  <si>
    <t>Data are in ...(millions of units of national currency)
Date: 22/4/2022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</si>
</sst>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755052"/>
      <name val="Arial"/>
      <family val="2"/>
      <charset val="238"/>
    </font>
    <font>
      <b/>
      <i/>
      <sz val="10"/>
      <color rgb="FF755052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  <charset val="238"/>
    </font>
    <font>
      <b/>
      <sz val="10"/>
      <color rgb="FF755052"/>
      <name val="Arial"/>
      <family val="2"/>
    </font>
    <font>
      <sz val="10"/>
      <color rgb="FF8657B8"/>
      <name val="Arial"/>
      <family val="2"/>
    </font>
    <font>
      <b/>
      <i/>
      <sz val="10"/>
      <color rgb="FF755052"/>
      <name val="Arial"/>
      <family val="2"/>
    </font>
    <font>
      <sz val="11"/>
      <color rgb="FF8657B8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rgb="FF406E55"/>
      <name val="Arial"/>
      <family val="2"/>
    </font>
    <font>
      <sz val="9"/>
      <color rgb="FF8657B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u/>
      <sz val="10"/>
      <color indexed="12"/>
      <name val="Arial"/>
      <family val="2"/>
      <charset val="238"/>
    </font>
    <font>
      <u/>
      <sz val="11"/>
      <color indexed="12"/>
      <name val="Arial"/>
      <family val="2"/>
      <charset val="238"/>
    </font>
    <font>
      <u/>
      <sz val="10"/>
      <name val="Arial"/>
      <family val="2"/>
      <charset val="238"/>
    </font>
    <font>
      <i/>
      <sz val="9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i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i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Times New Roman"/>
      <family val="1"/>
    </font>
    <font>
      <b/>
      <i/>
      <sz val="9"/>
      <color rgb="FF755052"/>
      <name val="Arial"/>
      <family val="2"/>
      <charset val="238"/>
    </font>
    <font>
      <b/>
      <i/>
      <sz val="9"/>
      <color theme="1"/>
      <name val="Arial"/>
      <family val="2"/>
    </font>
    <font>
      <sz val="9"/>
      <color theme="0"/>
      <name val="Calibri"/>
      <family val="2"/>
      <scheme val="minor"/>
    </font>
    <font>
      <i/>
      <sz val="9"/>
      <color rgb="FFFFFFFF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i/>
      <vertAlign val="superscript"/>
      <sz val="9"/>
      <name val="Arial"/>
      <family val="2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i/>
      <sz val="10"/>
      <name val="Arial"/>
      <family val="2"/>
    </font>
    <font>
      <b/>
      <sz val="11"/>
      <color rgb="FF000000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FFFFFF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8" tint="0.39997558519241921"/>
      <name val="Calibri"/>
      <family val="2"/>
      <scheme val="minor"/>
    </font>
    <font>
      <sz val="11"/>
      <color indexed="12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755052"/>
        <bgColor indexed="64"/>
      </patternFill>
    </fill>
    <fill>
      <patternFill patternType="solid">
        <fgColor rgb="FFA88082"/>
        <bgColor indexed="64"/>
      </patternFill>
    </fill>
    <fill>
      <patternFill patternType="solid">
        <fgColor rgb="FFECD4D4"/>
        <bgColor indexed="64"/>
      </patternFill>
    </fill>
    <fill>
      <patternFill patternType="solid">
        <fgColor rgb="FF755052"/>
        <bgColor rgb="FF000000"/>
      </patternFill>
    </fill>
    <fill>
      <patternFill patternType="solid">
        <fgColor rgb="FFA8808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E2D4D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E2D4D4"/>
      </top>
      <bottom style="thin">
        <color rgb="FFE2D4D4"/>
      </bottom>
      <diagonal/>
    </border>
  </borders>
  <cellStyleXfs count="7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75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" fillId="0" borderId="0" xfId="20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16" fillId="2" borderId="0" xfId="0" applyFont="1" applyFill="1"/>
    <xf numFmtId="0" fontId="0" fillId="2" borderId="0" xfId="0" applyFill="1"/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 applyProtection="1">
      <alignment horizontal="left" vertical="center"/>
      <protection locked="0"/>
    </xf>
    <xf numFmtId="0" fontId="1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0" fontId="23" fillId="0" borderId="0" xfId="0" applyFont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68" applyFont="1" applyAlignment="1" applyProtection="1"/>
    <xf numFmtId="0" fontId="32" fillId="0" borderId="0" xfId="68" applyFont="1" applyFill="1" applyBorder="1" applyAlignment="1" applyProtection="1">
      <alignment vertical="top"/>
    </xf>
    <xf numFmtId="0" fontId="25" fillId="0" borderId="0" xfId="0" applyFont="1"/>
    <xf numFmtId="4" fontId="13" fillId="0" borderId="0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/>
    <xf numFmtId="4" fontId="3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36" fillId="0" borderId="0" xfId="0" applyFont="1"/>
    <xf numFmtId="0" fontId="37" fillId="0" borderId="0" xfId="0" applyFont="1" applyFill="1" applyBorder="1" applyAlignment="1" applyProtection="1">
      <alignment horizontal="left"/>
    </xf>
    <xf numFmtId="0" fontId="37" fillId="0" borderId="0" xfId="0" applyFont="1" applyFill="1" applyBorder="1" applyProtection="1">
      <protection locked="0"/>
    </xf>
    <xf numFmtId="0" fontId="26" fillId="0" borderId="0" xfId="0" applyFont="1"/>
    <xf numFmtId="0" fontId="39" fillId="2" borderId="0" xfId="0" applyFont="1" applyFill="1" applyBorder="1" applyAlignment="1" applyProtection="1">
      <alignment horizontal="center"/>
    </xf>
    <xf numFmtId="0" fontId="42" fillId="2" borderId="0" xfId="0" applyFont="1" applyFill="1" applyBorder="1" applyAlignment="1" applyProtection="1">
      <alignment horizontal="left"/>
    </xf>
    <xf numFmtId="0" fontId="39" fillId="2" borderId="0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/>
    </xf>
    <xf numFmtId="0" fontId="41" fillId="0" borderId="0" xfId="0" applyFont="1" applyFill="1"/>
    <xf numFmtId="0" fontId="43" fillId="0" borderId="0" xfId="0" applyFont="1" applyFill="1"/>
    <xf numFmtId="0" fontId="39" fillId="0" borderId="0" xfId="0" applyFont="1" applyFill="1"/>
    <xf numFmtId="0" fontId="43" fillId="2" borderId="0" xfId="0" applyFont="1" applyFill="1" applyBorder="1" applyAlignment="1" applyProtection="1">
      <alignment horizontal="left"/>
    </xf>
    <xf numFmtId="0" fontId="39" fillId="2" borderId="4" xfId="0" applyFont="1" applyFill="1" applyBorder="1" applyAlignment="1">
      <alignment horizontal="left"/>
    </xf>
    <xf numFmtId="0" fontId="39" fillId="2" borderId="5" xfId="0" applyFont="1" applyFill="1" applyBorder="1" applyAlignment="1">
      <alignment horizontal="left"/>
    </xf>
    <xf numFmtId="0" fontId="39" fillId="2" borderId="6" xfId="0" applyFont="1" applyFill="1" applyBorder="1" applyAlignment="1">
      <alignment horizontal="left"/>
    </xf>
    <xf numFmtId="0" fontId="43" fillId="2" borderId="6" xfId="0" applyFont="1" applyFill="1" applyBorder="1"/>
    <xf numFmtId="0" fontId="39" fillId="0" borderId="2" xfId="0" applyFont="1" applyFill="1" applyBorder="1" applyAlignment="1">
      <alignment horizontal="left"/>
    </xf>
    <xf numFmtId="0" fontId="35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8" fillId="3" borderId="0" xfId="0" applyFont="1" applyFill="1"/>
    <xf numFmtId="0" fontId="39" fillId="0" borderId="2" xfId="0" applyFont="1" applyFill="1" applyBorder="1" applyProtection="1"/>
    <xf numFmtId="3" fontId="37" fillId="0" borderId="2" xfId="69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7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Protection="1"/>
    <xf numFmtId="0" fontId="0" fillId="0" borderId="0" xfId="0" applyFont="1"/>
    <xf numFmtId="0" fontId="33" fillId="0" borderId="0" xfId="0" applyFont="1" applyFill="1" applyAlignment="1" applyProtection="1">
      <alignment horizontal="left"/>
    </xf>
    <xf numFmtId="0" fontId="50" fillId="2" borderId="4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4" fillId="0" borderId="0" xfId="0" applyFont="1" applyFill="1" applyAlignment="1" applyProtection="1">
      <alignment horizontal="left"/>
    </xf>
    <xf numFmtId="0" fontId="37" fillId="0" borderId="0" xfId="0" applyFont="1" applyFill="1" applyAlignment="1" applyProtection="1">
      <alignment horizontal="left" vertical="top"/>
    </xf>
    <xf numFmtId="0" fontId="53" fillId="0" borderId="0" xfId="0" applyFont="1" applyFill="1" applyAlignment="1" applyProtection="1">
      <alignment horizontal="left" vertical="top"/>
    </xf>
    <xf numFmtId="0" fontId="37" fillId="2" borderId="0" xfId="0" applyFont="1" applyFill="1" applyBorder="1" applyAlignment="1" applyProtection="1">
      <alignment horizontal="center"/>
    </xf>
    <xf numFmtId="0" fontId="37" fillId="2" borderId="0" xfId="0" applyFont="1" applyFill="1" applyBorder="1" applyAlignment="1" applyProtection="1">
      <alignment horizontal="left"/>
    </xf>
    <xf numFmtId="0" fontId="0" fillId="0" borderId="0" xfId="0" applyBorder="1"/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0" xfId="0" applyFont="1" applyFill="1" applyBorder="1" applyProtection="1">
      <protection locked="0"/>
    </xf>
    <xf numFmtId="0" fontId="5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2" fillId="2" borderId="0" xfId="0" applyFont="1" applyFill="1" applyBorder="1" applyAlignment="1" applyProtection="1">
      <alignment horizontal="center"/>
    </xf>
    <xf numFmtId="0" fontId="36" fillId="0" borderId="0" xfId="0" applyFont="1" applyAlignment="1">
      <alignment vertical="center"/>
    </xf>
    <xf numFmtId="0" fontId="29" fillId="0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7" fillId="0" borderId="2" xfId="0" applyFont="1" applyFill="1" applyBorder="1" applyProtection="1">
      <protection locked="0"/>
    </xf>
    <xf numFmtId="0" fontId="51" fillId="2" borderId="0" xfId="0" applyFont="1" applyFill="1" applyBorder="1" applyAlignment="1" applyProtection="1">
      <alignment horizontal="center"/>
    </xf>
    <xf numFmtId="0" fontId="37" fillId="3" borderId="0" xfId="0" applyFont="1" applyFill="1" applyBorder="1" applyAlignment="1" applyProtection="1">
      <alignment horizontal="center" vertical="top"/>
    </xf>
    <xf numFmtId="0" fontId="55" fillId="0" borderId="9" xfId="0" applyFont="1" applyBorder="1" applyAlignment="1" applyProtection="1">
      <alignment vertical="top" wrapText="1"/>
      <protection locked="0"/>
    </xf>
    <xf numFmtId="0" fontId="55" fillId="0" borderId="12" xfId="0" applyFont="1" applyBorder="1" applyAlignment="1" applyProtection="1">
      <alignment vertical="top" wrapText="1"/>
      <protection locked="0"/>
    </xf>
    <xf numFmtId="0" fontId="57" fillId="4" borderId="4" xfId="0" applyFont="1" applyFill="1" applyBorder="1" applyAlignment="1" applyProtection="1">
      <alignment horizontal="justify" vertical="top" wrapText="1"/>
      <protection locked="0"/>
    </xf>
    <xf numFmtId="0" fontId="56" fillId="0" borderId="11" xfId="0" applyFont="1" applyBorder="1" applyAlignment="1" applyProtection="1">
      <alignment horizontal="justify" vertical="top" wrapText="1"/>
      <protection locked="0"/>
    </xf>
    <xf numFmtId="0" fontId="56" fillId="0" borderId="4" xfId="0" applyFont="1" applyBorder="1" applyAlignment="1" applyProtection="1">
      <alignment horizontal="justify" vertical="top" wrapText="1"/>
      <protection locked="0"/>
    </xf>
    <xf numFmtId="0" fontId="56" fillId="4" borderId="8" xfId="0" applyFont="1" applyFill="1" applyBorder="1" applyAlignment="1" applyProtection="1">
      <alignment horizontal="justify" vertical="top" wrapText="1"/>
      <protection locked="0"/>
    </xf>
    <xf numFmtId="0" fontId="57" fillId="4" borderId="1" xfId="0" applyFont="1" applyFill="1" applyBorder="1" applyAlignment="1" applyProtection="1">
      <alignment horizontal="justify" vertical="top" wrapText="1"/>
      <protection locked="0"/>
    </xf>
    <xf numFmtId="0" fontId="56" fillId="0" borderId="0" xfId="0" applyFont="1" applyBorder="1" applyAlignment="1" applyProtection="1">
      <alignment horizontal="justify" vertical="top" wrapText="1"/>
      <protection locked="0"/>
    </xf>
    <xf numFmtId="0" fontId="56" fillId="4" borderId="0" xfId="0" applyFont="1" applyFill="1" applyBorder="1" applyAlignment="1" applyProtection="1">
      <alignment horizontal="justify" vertical="top" wrapText="1"/>
      <protection locked="0"/>
    </xf>
    <xf numFmtId="0" fontId="55" fillId="0" borderId="10" xfId="0" applyFont="1" applyBorder="1" applyAlignment="1" applyProtection="1">
      <alignment vertical="top" wrapText="1"/>
      <protection locked="0"/>
    </xf>
    <xf numFmtId="0" fontId="26" fillId="4" borderId="0" xfId="0" applyFont="1" applyFill="1" applyAlignment="1">
      <alignment horizontal="justify" wrapText="1"/>
    </xf>
    <xf numFmtId="0" fontId="0" fillId="2" borderId="3" xfId="0" applyFill="1" applyBorder="1"/>
    <xf numFmtId="0" fontId="59" fillId="0" borderId="0" xfId="0" applyFont="1"/>
    <xf numFmtId="0" fontId="26" fillId="4" borderId="0" xfId="0" applyFont="1" applyFill="1"/>
    <xf numFmtId="0" fontId="12" fillId="0" borderId="3" xfId="0" applyFont="1" applyBorder="1" applyAlignment="1" applyProtection="1">
      <alignment horizontal="left" vertical="center"/>
      <protection locked="0"/>
    </xf>
    <xf numFmtId="0" fontId="2" fillId="0" borderId="3" xfId="20" applyFont="1" applyFill="1" applyBorder="1" applyAlignment="1">
      <alignment vertical="center"/>
    </xf>
    <xf numFmtId="0" fontId="0" fillId="0" borderId="3" xfId="0" applyBorder="1"/>
    <xf numFmtId="0" fontId="49" fillId="2" borderId="0" xfId="0" applyFont="1" applyFill="1" applyBorder="1"/>
    <xf numFmtId="0" fontId="49" fillId="2" borderId="6" xfId="0" applyFont="1" applyFill="1" applyBorder="1"/>
    <xf numFmtId="0" fontId="39" fillId="2" borderId="6" xfId="0" applyFont="1" applyFill="1" applyBorder="1" applyAlignment="1"/>
    <xf numFmtId="0" fontId="39" fillId="2" borderId="0" xfId="0" applyFont="1" applyFill="1" applyBorder="1" applyAlignment="1"/>
    <xf numFmtId="0" fontId="39" fillId="2" borderId="6" xfId="0" applyFont="1" applyFill="1" applyBorder="1" applyProtection="1"/>
    <xf numFmtId="0" fontId="39" fillId="2" borderId="6" xfId="0" applyFont="1" applyFill="1" applyBorder="1" applyAlignment="1" applyProtection="1"/>
    <xf numFmtId="0" fontId="39" fillId="2" borderId="6" xfId="0" applyFont="1" applyFill="1" applyBorder="1" applyAlignment="1" applyProtection="1">
      <alignment horizontal="center"/>
    </xf>
    <xf numFmtId="0" fontId="39" fillId="2" borderId="4" xfId="0" applyFont="1" applyFill="1" applyBorder="1" applyAlignment="1" applyProtection="1">
      <alignment horizontal="left"/>
    </xf>
    <xf numFmtId="0" fontId="39" fillId="2" borderId="6" xfId="0" applyFont="1" applyFill="1" applyBorder="1" applyProtection="1">
      <protection locked="0"/>
    </xf>
    <xf numFmtId="0" fontId="39" fillId="2" borderId="6" xfId="0" applyFont="1" applyFill="1" applyBorder="1" applyAlignment="1" applyProtection="1">
      <alignment horizontal="left"/>
      <protection locked="0"/>
    </xf>
    <xf numFmtId="0" fontId="39" fillId="2" borderId="6" xfId="0" applyFont="1" applyFill="1" applyBorder="1" applyAlignment="1" applyProtection="1">
      <alignment horizontal="left" vertical="center"/>
    </xf>
    <xf numFmtId="0" fontId="39" fillId="2" borderId="6" xfId="0" applyFont="1" applyFill="1" applyBorder="1" applyAlignment="1" applyProtection="1">
      <alignment horizontal="left"/>
    </xf>
    <xf numFmtId="0" fontId="37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horizontal="left" wrapText="1"/>
      <protection locked="0"/>
    </xf>
    <xf numFmtId="0" fontId="37" fillId="0" borderId="0" xfId="0" applyFont="1" applyFill="1" applyBorder="1" applyAlignment="1" applyProtection="1">
      <alignment horizontal="center" wrapText="1"/>
      <protection locked="0"/>
    </xf>
    <xf numFmtId="0" fontId="37" fillId="3" borderId="0" xfId="0" applyFont="1" applyFill="1" applyBorder="1" applyAlignment="1" applyProtection="1">
      <alignment horizontal="left" wrapText="1"/>
      <protection locked="0"/>
    </xf>
    <xf numFmtId="0" fontId="33" fillId="0" borderId="0" xfId="0" applyFont="1" applyAlignment="1">
      <alignment horizontal="left"/>
    </xf>
    <xf numFmtId="0" fontId="61" fillId="0" borderId="0" xfId="0" applyFont="1" applyFill="1" applyBorder="1"/>
    <xf numFmtId="0" fontId="38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center" wrapText="1"/>
    </xf>
    <xf numFmtId="0" fontId="44" fillId="0" borderId="2" xfId="0" applyFont="1" applyBorder="1"/>
    <xf numFmtId="0" fontId="40" fillId="3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top"/>
    </xf>
    <xf numFmtId="3" fontId="37" fillId="0" borderId="2" xfId="69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/>
    </xf>
    <xf numFmtId="0" fontId="38" fillId="0" borderId="0" xfId="0" applyFont="1" applyFill="1" applyBorder="1" applyAlignment="1" applyProtection="1">
      <alignment horizontal="center" vertical="top"/>
    </xf>
    <xf numFmtId="0" fontId="37" fillId="3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Border="1" applyAlignment="1" applyProtection="1">
      <alignment horizontal="left" vertical="top"/>
      <protection locked="0"/>
    </xf>
    <xf numFmtId="0" fontId="37" fillId="0" borderId="0" xfId="0" applyFont="1" applyFill="1" applyBorder="1" applyAlignment="1" applyProtection="1">
      <alignment horizontal="center" vertical="top"/>
    </xf>
    <xf numFmtId="0" fontId="37" fillId="0" borderId="0" xfId="0" applyFont="1" applyFill="1" applyBorder="1" applyAlignment="1" applyProtection="1">
      <alignment horizontal="left" vertical="top"/>
      <protection locked="0"/>
    </xf>
    <xf numFmtId="0" fontId="37" fillId="0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horizontal="center" vertical="top"/>
      <protection locked="0"/>
    </xf>
    <xf numFmtId="0" fontId="37" fillId="3" borderId="0" xfId="0" applyFont="1" applyFill="1" applyBorder="1" applyAlignment="1" applyProtection="1">
      <alignment vertical="top"/>
      <protection locked="0"/>
    </xf>
    <xf numFmtId="0" fontId="37" fillId="0" borderId="0" xfId="0" applyFont="1" applyFill="1" applyBorder="1" applyAlignment="1" applyProtection="1">
      <alignment vertical="top"/>
      <protection locked="0"/>
    </xf>
    <xf numFmtId="0" fontId="66" fillId="0" borderId="0" xfId="0" applyFont="1"/>
    <xf numFmtId="0" fontId="56" fillId="0" borderId="12" xfId="0" applyFont="1" applyBorder="1" applyAlignment="1" applyProtection="1">
      <alignment vertical="top" wrapText="1"/>
      <protection locked="0"/>
    </xf>
    <xf numFmtId="0" fontId="38" fillId="0" borderId="0" xfId="0" applyFont="1" applyAlignment="1">
      <alignment vertical="center"/>
    </xf>
    <xf numFmtId="0" fontId="67" fillId="0" borderId="0" xfId="0" applyFont="1" applyFill="1" applyBorder="1" applyAlignment="1">
      <alignment vertical="center"/>
    </xf>
    <xf numFmtId="0" fontId="45" fillId="3" borderId="0" xfId="0" applyFont="1" applyFill="1" applyAlignment="1">
      <alignment vertical="center"/>
    </xf>
    <xf numFmtId="0" fontId="45" fillId="0" borderId="0" xfId="0" applyFont="1"/>
    <xf numFmtId="0" fontId="13" fillId="4" borderId="0" xfId="0" applyFont="1" applyFill="1" applyAlignment="1">
      <alignment vertical="center" wrapText="1"/>
    </xf>
    <xf numFmtId="0" fontId="27" fillId="0" borderId="0" xfId="0" applyFont="1" applyFill="1" applyAlignment="1">
      <alignment vertical="center"/>
    </xf>
    <xf numFmtId="0" fontId="55" fillId="0" borderId="12" xfId="0" applyFont="1" applyFill="1" applyBorder="1" applyAlignment="1" applyProtection="1">
      <alignment vertical="top" wrapText="1"/>
      <protection locked="0"/>
    </xf>
    <xf numFmtId="0" fontId="58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9" xfId="0" applyBorder="1"/>
    <xf numFmtId="0" fontId="38" fillId="4" borderId="0" xfId="0" applyFont="1" applyFill="1" applyAlignment="1">
      <alignment vertical="center"/>
    </xf>
    <xf numFmtId="0" fontId="26" fillId="4" borderId="0" xfId="0" applyFont="1" applyFill="1" applyAlignment="1">
      <alignment horizontal="left" wrapText="1"/>
    </xf>
    <xf numFmtId="0" fontId="68" fillId="4" borderId="0" xfId="0" applyFont="1" applyFill="1" applyBorder="1" applyAlignment="1">
      <alignment vertical="center"/>
    </xf>
    <xf numFmtId="0" fontId="11" fillId="0" borderId="0" xfId="0" applyFont="1" applyBorder="1" applyAlignment="1" applyProtection="1">
      <alignment vertical="top"/>
      <protection locked="0"/>
    </xf>
    <xf numFmtId="0" fontId="12" fillId="0" borderId="13" xfId="0" applyFont="1" applyBorder="1" applyAlignment="1" applyProtection="1">
      <alignment vertical="top"/>
      <protection locked="0"/>
    </xf>
    <xf numFmtId="0" fontId="69" fillId="2" borderId="10" xfId="0" applyFont="1" applyFill="1" applyBorder="1" applyAlignment="1" applyProtection="1">
      <alignment vertical="center" wrapText="1"/>
      <protection locked="0"/>
    </xf>
    <xf numFmtId="0" fontId="70" fillId="2" borderId="10" xfId="0" applyFont="1" applyFill="1" applyBorder="1" applyAlignment="1" applyProtection="1">
      <alignment vertical="center" wrapText="1"/>
      <protection locked="0"/>
    </xf>
    <xf numFmtId="0" fontId="71" fillId="2" borderId="10" xfId="0" applyFont="1" applyFill="1" applyBorder="1" applyAlignment="1" applyProtection="1">
      <alignment vertical="center" wrapText="1"/>
      <protection locked="0"/>
    </xf>
    <xf numFmtId="0" fontId="55" fillId="0" borderId="5" xfId="0" applyFont="1" applyBorder="1" applyAlignment="1" applyProtection="1">
      <alignment vertical="top" wrapText="1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2" fillId="0" borderId="14" xfId="0" applyFont="1" applyBorder="1" applyAlignment="1" applyProtection="1">
      <alignment vertical="top"/>
      <protection locked="0"/>
    </xf>
    <xf numFmtId="0" fontId="38" fillId="3" borderId="0" xfId="0" applyFont="1" applyFill="1" applyAlignment="1">
      <alignment vertical="center"/>
    </xf>
    <xf numFmtId="0" fontId="25" fillId="4" borderId="4" xfId="0" applyFont="1" applyFill="1" applyBorder="1"/>
    <xf numFmtId="0" fontId="25" fillId="0" borderId="4" xfId="0" applyFont="1" applyBorder="1"/>
    <xf numFmtId="0" fontId="26" fillId="4" borderId="0" xfId="0" applyFont="1" applyFill="1" applyAlignment="1">
      <alignment horizontal="justify" vertical="top" wrapText="1"/>
    </xf>
    <xf numFmtId="0" fontId="25" fillId="4" borderId="4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center"/>
    </xf>
    <xf numFmtId="0" fontId="72" fillId="0" borderId="0" xfId="0" applyFont="1"/>
    <xf numFmtId="0" fontId="74" fillId="0" borderId="0" xfId="0" applyFont="1"/>
    <xf numFmtId="0" fontId="72" fillId="0" borderId="0" xfId="0" applyFont="1" applyFill="1"/>
    <xf numFmtId="0" fontId="74" fillId="0" borderId="0" xfId="0" applyFont="1" applyFill="1"/>
    <xf numFmtId="0" fontId="75" fillId="0" borderId="0" xfId="0" applyFont="1"/>
    <xf numFmtId="0" fontId="39" fillId="0" borderId="2" xfId="0" applyFont="1" applyFill="1" applyBorder="1" applyAlignment="1">
      <alignment horizontal="right"/>
    </xf>
    <xf numFmtId="3" fontId="37" fillId="0" borderId="2" xfId="0" applyNumberFormat="1" applyFont="1" applyFill="1" applyBorder="1" applyAlignment="1" applyProtection="1">
      <protection locked="0"/>
    </xf>
    <xf numFmtId="0" fontId="25" fillId="0" borderId="2" xfId="0" applyFont="1" applyFill="1" applyBorder="1"/>
    <xf numFmtId="0" fontId="48" fillId="3" borderId="0" xfId="0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33" fillId="3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center" vertical="top"/>
    </xf>
    <xf numFmtId="0" fontId="33" fillId="0" borderId="0" xfId="0" applyFont="1" applyFill="1" applyBorder="1" applyAlignment="1" applyProtection="1">
      <alignment horizontal="center" vertical="top"/>
    </xf>
    <xf numFmtId="3" fontId="39" fillId="0" borderId="2" xfId="0" applyNumberFormat="1" applyFont="1" applyFill="1" applyBorder="1" applyAlignment="1">
      <alignment horizontal="right" vertical="top"/>
    </xf>
    <xf numFmtId="0" fontId="25" fillId="0" borderId="2" xfId="0" applyFont="1" applyBorder="1" applyAlignment="1">
      <alignment vertical="top"/>
    </xf>
    <xf numFmtId="0" fontId="49" fillId="2" borderId="6" xfId="0" applyFont="1" applyFill="1" applyBorder="1" applyAlignment="1">
      <alignment vertical="center"/>
    </xf>
    <xf numFmtId="0" fontId="4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6" fillId="5" borderId="0" xfId="0" applyFont="1" applyFill="1" applyAlignment="1">
      <alignment vertical="center"/>
    </xf>
    <xf numFmtId="0" fontId="25" fillId="3" borderId="0" xfId="0" applyFont="1" applyFill="1" applyAlignment="1">
      <alignment vertical="top"/>
    </xf>
    <xf numFmtId="0" fontId="45" fillId="3" borderId="0" xfId="0" applyFont="1" applyFill="1" applyAlignment="1">
      <alignment vertical="top"/>
    </xf>
    <xf numFmtId="0" fontId="45" fillId="3" borderId="0" xfId="0" applyFont="1" applyFill="1" applyAlignment="1">
      <alignment vertical="top" wrapText="1"/>
    </xf>
    <xf numFmtId="0" fontId="37" fillId="0" borderId="7" xfId="0" applyFont="1" applyFill="1" applyBorder="1" applyAlignment="1" applyProtection="1">
      <alignment horizontal="left" vertical="top"/>
      <protection locked="0"/>
    </xf>
    <xf numFmtId="0" fontId="37" fillId="6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Alignment="1" applyProtection="1">
      <alignment vertical="top"/>
      <protection locked="0"/>
    </xf>
    <xf numFmtId="0" fontId="3" fillId="0" borderId="0" xfId="0" applyFont="1" applyBorder="1" applyProtection="1"/>
    <xf numFmtId="0" fontId="45" fillId="3" borderId="0" xfId="0" applyFont="1" applyFill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37" fillId="6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Border="1" applyAlignment="1">
      <alignment vertical="top" wrapText="1"/>
    </xf>
    <xf numFmtId="0" fontId="25" fillId="3" borderId="0" xfId="0" applyFont="1" applyFill="1" applyBorder="1" applyAlignment="1">
      <alignment vertical="top" wrapText="1"/>
    </xf>
    <xf numFmtId="0" fontId="47" fillId="0" borderId="0" xfId="0" applyFont="1" applyBorder="1" applyAlignment="1" applyProtection="1">
      <alignment horizontal="left" vertical="top" wrapText="1"/>
      <protection locked="0"/>
    </xf>
    <xf numFmtId="0" fontId="47" fillId="3" borderId="0" xfId="0" applyFon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 applyProtection="1">
      <alignment horizontal="left" vertical="top" wrapText="1"/>
      <protection locked="0"/>
    </xf>
    <xf numFmtId="0" fontId="45" fillId="3" borderId="0" xfId="0" applyFont="1" applyFill="1" applyBorder="1" applyAlignment="1">
      <alignment wrapText="1"/>
    </xf>
    <xf numFmtId="0" fontId="25" fillId="3" borderId="0" xfId="0" applyFont="1" applyFill="1" applyBorder="1" applyAlignment="1">
      <alignment vertical="top"/>
    </xf>
    <xf numFmtId="0" fontId="37" fillId="0" borderId="0" xfId="0" applyFont="1" applyBorder="1" applyAlignment="1" applyProtection="1">
      <alignment horizontal="left"/>
      <protection locked="0"/>
    </xf>
    <xf numFmtId="3" fontId="65" fillId="0" borderId="2" xfId="69" applyNumberFormat="1" applyFont="1" applyFill="1" applyBorder="1" applyAlignment="1" applyProtection="1">
      <alignment horizontal="right"/>
      <protection locked="0"/>
    </xf>
    <xf numFmtId="0" fontId="38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vertical="top" wrapText="1"/>
      <protection locked="0"/>
    </xf>
    <xf numFmtId="0" fontId="26" fillId="3" borderId="0" xfId="0" applyFont="1" applyFill="1" applyBorder="1" applyAlignment="1" applyProtection="1">
      <alignment horizontal="left" vertical="top" wrapText="1"/>
      <protection locked="0"/>
    </xf>
    <xf numFmtId="0" fontId="25" fillId="3" borderId="0" xfId="0" applyFont="1" applyFill="1" applyBorder="1" applyAlignment="1" applyProtection="1">
      <alignment horizontal="left" wrapText="1"/>
      <protection locked="0"/>
    </xf>
    <xf numFmtId="0" fontId="33" fillId="3" borderId="0" xfId="0" applyFont="1" applyFill="1" applyBorder="1" applyAlignment="1" applyProtection="1">
      <alignment horizontal="left" vertical="top" wrapText="1"/>
      <protection locked="0"/>
    </xf>
    <xf numFmtId="0" fontId="62" fillId="3" borderId="0" xfId="0" applyFont="1" applyFill="1" applyBorder="1" applyAlignment="1" applyProtection="1">
      <alignment horizontal="left" vertical="top" wrapText="1"/>
      <protection locked="0"/>
    </xf>
    <xf numFmtId="0" fontId="37" fillId="3" borderId="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Fill="1" applyBorder="1" applyAlignment="1" applyProtection="1">
      <alignment horizontal="center" vertical="top" wrapText="1"/>
      <protection locked="0"/>
    </xf>
    <xf numFmtId="0" fontId="37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7" fillId="3" borderId="7" xfId="0" applyFont="1" applyFill="1" applyBorder="1" applyAlignment="1" applyProtection="1">
      <alignment horizontal="left" vertical="top"/>
      <protection locked="0"/>
    </xf>
    <xf numFmtId="0" fontId="39" fillId="0" borderId="2" xfId="0" applyFont="1" applyFill="1" applyBorder="1" applyAlignment="1" applyProtection="1">
      <alignment horizontal="right" vertical="top"/>
    </xf>
    <xf numFmtId="0" fontId="25" fillId="6" borderId="0" xfId="0" applyFont="1" applyFill="1" applyAlignment="1" applyProtection="1">
      <alignment horizontal="left" vertical="top" wrapText="1"/>
      <protection locked="0"/>
    </xf>
    <xf numFmtId="0" fontId="76" fillId="5" borderId="0" xfId="0" applyFont="1" applyFill="1" applyAlignment="1">
      <alignment vertical="center" wrapText="1"/>
    </xf>
    <xf numFmtId="0" fontId="76" fillId="5" borderId="0" xfId="0" applyFont="1" applyFill="1" applyAlignment="1">
      <alignment vertical="top"/>
    </xf>
    <xf numFmtId="0" fontId="43" fillId="2" borderId="4" xfId="0" applyFont="1" applyFill="1" applyBorder="1" applyAlignment="1">
      <alignment vertical="top"/>
    </xf>
    <xf numFmtId="0" fontId="76" fillId="5" borderId="0" xfId="0" applyFont="1" applyFill="1" applyAlignment="1">
      <alignment vertical="top" wrapText="1"/>
    </xf>
    <xf numFmtId="0" fontId="37" fillId="0" borderId="7" xfId="0" applyFont="1" applyFill="1" applyBorder="1" applyAlignment="1" applyProtection="1">
      <alignment horizontal="center" vertical="top"/>
      <protection locked="0"/>
    </xf>
    <xf numFmtId="0" fontId="63" fillId="6" borderId="0" xfId="0" applyFont="1" applyFill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0" fontId="33" fillId="0" borderId="7" xfId="0" applyFont="1" applyFill="1" applyBorder="1" applyAlignment="1" applyProtection="1">
      <alignment horizontal="left" vertical="top"/>
      <protection locked="0"/>
    </xf>
    <xf numFmtId="0" fontId="37" fillId="3" borderId="7" xfId="0" applyFont="1" applyFill="1" applyBorder="1" applyAlignment="1" applyProtection="1">
      <alignment horizontal="center" vertical="top"/>
      <protection locked="0"/>
    </xf>
    <xf numFmtId="3" fontId="38" fillId="0" borderId="2" xfId="69" applyNumberFormat="1" applyFont="1" applyFill="1" applyBorder="1" applyAlignment="1" applyProtection="1">
      <alignment horizontal="right" vertical="top"/>
      <protection locked="0"/>
    </xf>
    <xf numFmtId="0" fontId="37" fillId="3" borderId="0" xfId="0" applyFont="1" applyFill="1" applyBorder="1" applyAlignment="1" applyProtection="1">
      <alignment horizontal="left" vertical="top" wrapText="1"/>
    </xf>
    <xf numFmtId="0" fontId="37" fillId="6" borderId="0" xfId="0" applyFont="1" applyFill="1" applyBorder="1" applyAlignment="1">
      <alignment horizontal="left" vertical="top" wrapText="1"/>
    </xf>
    <xf numFmtId="0" fontId="38" fillId="3" borderId="0" xfId="0" applyFont="1" applyFill="1" applyBorder="1" applyAlignment="1" applyProtection="1">
      <alignment horizontal="left" vertical="top" wrapText="1"/>
    </xf>
    <xf numFmtId="0" fontId="30" fillId="0" borderId="0" xfId="68" applyAlignment="1" applyProtection="1"/>
    <xf numFmtId="3" fontId="44" fillId="0" borderId="2" xfId="0" applyNumberFormat="1" applyFont="1" applyFill="1" applyBorder="1" applyAlignment="1">
      <alignment vertical="top"/>
    </xf>
    <xf numFmtId="3" fontId="26" fillId="0" borderId="2" xfId="0" applyNumberFormat="1" applyFont="1" applyFill="1" applyBorder="1" applyAlignment="1">
      <alignment vertical="top"/>
    </xf>
    <xf numFmtId="3" fontId="13" fillId="0" borderId="2" xfId="20" applyNumberFormat="1" applyFont="1" applyFill="1" applyBorder="1" applyAlignment="1">
      <alignment vertical="center"/>
    </xf>
    <xf numFmtId="3" fontId="44" fillId="0" borderId="2" xfId="0" applyNumberFormat="1" applyFont="1" applyFill="1" applyBorder="1"/>
    <xf numFmtId="0" fontId="57" fillId="7" borderId="2" xfId="0" applyFont="1" applyFill="1" applyBorder="1" applyAlignment="1">
      <alignment horizontal="center" wrapText="1"/>
    </xf>
    <xf numFmtId="3" fontId="37" fillId="7" borderId="2" xfId="69" applyNumberFormat="1" applyFont="1" applyFill="1" applyBorder="1" applyAlignment="1" applyProtection="1">
      <alignment horizontal="right" vertical="top"/>
      <protection locked="0"/>
    </xf>
    <xf numFmtId="0" fontId="33" fillId="3" borderId="0" xfId="0" applyFont="1" applyFill="1" applyBorder="1" applyAlignment="1" applyProtection="1">
      <alignment horizontal="center" vertical="top" wrapText="1"/>
    </xf>
    <xf numFmtId="3" fontId="37" fillId="7" borderId="2" xfId="69" quotePrefix="1" applyNumberFormat="1" applyFont="1" applyFill="1" applyBorder="1" applyAlignment="1" applyProtection="1">
      <alignment horizontal="right" vertical="top"/>
      <protection locked="0"/>
    </xf>
    <xf numFmtId="0" fontId="48" fillId="3" borderId="0" xfId="0" applyFont="1" applyFill="1" applyBorder="1" applyAlignment="1">
      <alignment vertical="top" wrapText="1"/>
    </xf>
    <xf numFmtId="0" fontId="26" fillId="3" borderId="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0" xfId="0" applyFont="1" applyFill="1" applyBorder="1" applyAlignment="1">
      <alignment vertical="top" wrapText="1"/>
    </xf>
    <xf numFmtId="0" fontId="25" fillId="6" borderId="0" xfId="0" applyFont="1" applyFill="1" applyBorder="1" applyAlignment="1" applyProtection="1">
      <alignment horizontal="left" vertical="top" wrapText="1"/>
      <protection locked="0"/>
    </xf>
    <xf numFmtId="0" fontId="33" fillId="3" borderId="0" xfId="0" applyFont="1" applyFill="1" applyBorder="1" applyAlignment="1" applyProtection="1">
      <alignment horizontal="left" vertical="top" wrapText="1"/>
    </xf>
    <xf numFmtId="0" fontId="37" fillId="0" borderId="0" xfId="0" applyFont="1" applyFill="1" applyAlignment="1" applyProtection="1">
      <alignment horizontal="left" vertical="top" wrapText="1"/>
    </xf>
    <xf numFmtId="0" fontId="33" fillId="0" borderId="0" xfId="0" applyFont="1" applyFill="1" applyAlignment="1" applyProtection="1">
      <alignment vertical="top" wrapText="1"/>
      <protection locked="0"/>
    </xf>
    <xf numFmtId="3" fontId="37" fillId="8" borderId="2" xfId="69" applyNumberFormat="1" applyFont="1" applyFill="1" applyBorder="1" applyAlignment="1" applyProtection="1">
      <alignment horizontal="right" vertical="top"/>
      <protection locked="0"/>
    </xf>
    <xf numFmtId="3" fontId="5" fillId="7" borderId="2" xfId="69" applyNumberFormat="1" applyFont="1" applyFill="1" applyBorder="1" applyAlignment="1" applyProtection="1">
      <alignment horizontal="right" vertical="top"/>
      <protection locked="0"/>
    </xf>
    <xf numFmtId="3" fontId="37" fillId="8" borderId="2" xfId="69" applyNumberFormat="1" applyFont="1" applyFill="1" applyBorder="1" applyAlignment="1" applyProtection="1">
      <alignment horizontal="right"/>
      <protection locked="0"/>
    </xf>
    <xf numFmtId="3" fontId="37" fillId="7" borderId="2" xfId="0" applyNumberFormat="1" applyFont="1" applyFill="1" applyBorder="1" applyAlignment="1" applyProtection="1">
      <alignment vertical="top"/>
      <protection locked="0"/>
    </xf>
    <xf numFmtId="49" fontId="37" fillId="7" borderId="2" xfId="0" applyNumberFormat="1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left" vertical="top" wrapText="1"/>
    </xf>
    <xf numFmtId="0" fontId="37" fillId="0" borderId="0" xfId="0" applyFont="1" applyAlignment="1">
      <alignment horizontal="left" wrapText="1"/>
    </xf>
    <xf numFmtId="0" fontId="33" fillId="0" borderId="0" xfId="0" applyFont="1" applyFill="1" applyAlignment="1" applyProtection="1">
      <alignment horizontal="left" wrapText="1"/>
    </xf>
    <xf numFmtId="0" fontId="0" fillId="0" borderId="0" xfId="0" applyAlignment="1">
      <alignment wrapText="1"/>
    </xf>
    <xf numFmtId="3" fontId="37" fillId="7" borderId="2" xfId="69" quotePrefix="1" applyNumberFormat="1" applyFont="1" applyFill="1" applyBorder="1" applyAlignment="1" applyProtection="1">
      <alignment horizontal="right"/>
      <protection locked="0"/>
    </xf>
    <xf numFmtId="3" fontId="37" fillId="7" borderId="2" xfId="70" applyNumberFormat="1" applyFont="1" applyFill="1" applyBorder="1" applyAlignment="1" applyProtection="1">
      <alignment horizontal="right" vertical="top"/>
      <protection locked="0"/>
    </xf>
    <xf numFmtId="0" fontId="40" fillId="3" borderId="0" xfId="0" applyFont="1" applyFill="1" applyBorder="1" applyAlignment="1" applyProtection="1">
      <alignment horizontal="left" vertical="top" wrapText="1"/>
      <protection locked="0"/>
    </xf>
    <xf numFmtId="3" fontId="37" fillId="9" borderId="2" xfId="69" applyNumberFormat="1" applyFont="1" applyFill="1" applyBorder="1" applyAlignment="1" applyProtection="1">
      <alignment horizontal="right" vertical="top"/>
      <protection locked="0"/>
    </xf>
    <xf numFmtId="3" fontId="37" fillId="8" borderId="2" xfId="70" applyNumberFormat="1" applyFont="1" applyFill="1" applyBorder="1" applyAlignment="1" applyProtection="1">
      <alignment horizontal="right" vertical="top"/>
      <protection locked="0"/>
    </xf>
    <xf numFmtId="0" fontId="37" fillId="0" borderId="0" xfId="0" applyFont="1" applyFill="1" applyBorder="1" applyAlignment="1" applyProtection="1">
      <alignment horizontal="left" vertical="top" wrapText="1"/>
    </xf>
    <xf numFmtId="3" fontId="37" fillId="10" borderId="2" xfId="69" applyNumberFormat="1" applyFont="1" applyFill="1" applyBorder="1" applyAlignment="1" applyProtection="1">
      <alignment horizontal="right" vertical="top"/>
    </xf>
    <xf numFmtId="3" fontId="37" fillId="10" borderId="2" xfId="69" applyNumberFormat="1" applyFont="1" applyFill="1" applyBorder="1" applyAlignment="1" applyProtection="1">
      <alignment horizontal="right" vertical="top"/>
      <protection locked="0"/>
    </xf>
    <xf numFmtId="0" fontId="63" fillId="6" borderId="0" xfId="0" applyFont="1" applyFill="1" applyBorder="1" applyAlignment="1">
      <alignment vertical="top" wrapText="1"/>
    </xf>
    <xf numFmtId="0" fontId="78" fillId="6" borderId="0" xfId="0" applyFont="1" applyFill="1" applyBorder="1" applyAlignment="1">
      <alignment vertical="top" wrapText="1"/>
    </xf>
    <xf numFmtId="0" fontId="40" fillId="0" borderId="0" xfId="0" applyFont="1" applyFill="1" applyBorder="1" applyAlignment="1" applyProtection="1">
      <alignment horizontal="left" vertical="top" wrapText="1"/>
    </xf>
    <xf numFmtId="0" fontId="40" fillId="3" borderId="0" xfId="0" applyFont="1" applyFill="1" applyBorder="1" applyAlignment="1" applyProtection="1">
      <alignment horizontal="left" wrapText="1"/>
    </xf>
    <xf numFmtId="0" fontId="33" fillId="0" borderId="0" xfId="0" applyFont="1" applyFill="1" applyBorder="1" applyAlignment="1" applyProtection="1">
      <alignment horizontal="left" wrapText="1"/>
    </xf>
    <xf numFmtId="0" fontId="33" fillId="3" borderId="0" xfId="0" applyFont="1" applyFill="1" applyBorder="1" applyAlignment="1" applyProtection="1">
      <alignment horizontal="left" wrapText="1"/>
    </xf>
    <xf numFmtId="0" fontId="40" fillId="0" borderId="0" xfId="0" applyFont="1" applyFill="1" applyBorder="1" applyAlignment="1" applyProtection="1">
      <alignment horizontal="left" wrapText="1"/>
    </xf>
    <xf numFmtId="0" fontId="78" fillId="6" borderId="0" xfId="0" applyFont="1" applyFill="1" applyAlignment="1">
      <alignment vertical="top" wrapText="1"/>
    </xf>
    <xf numFmtId="0" fontId="38" fillId="0" borderId="0" xfId="0" applyFont="1" applyFill="1" applyBorder="1" applyAlignment="1" applyProtection="1">
      <alignment horizontal="left" vertical="top" wrapText="1"/>
    </xf>
    <xf numFmtId="3" fontId="37" fillId="7" borderId="2" xfId="69" applyNumberFormat="1" applyFont="1" applyFill="1" applyBorder="1" applyAlignment="1" applyProtection="1">
      <alignment horizontal="right" vertical="center"/>
      <protection locked="0"/>
    </xf>
    <xf numFmtId="0" fontId="45" fillId="6" borderId="0" xfId="0" applyFont="1" applyFill="1" applyBorder="1" applyAlignment="1">
      <alignment vertical="top" wrapText="1"/>
    </xf>
    <xf numFmtId="0" fontId="38" fillId="6" borderId="0" xfId="0" applyFont="1" applyFill="1" applyBorder="1" applyAlignment="1">
      <alignment horizontal="left" vertical="top" wrapText="1"/>
    </xf>
    <xf numFmtId="3" fontId="37" fillId="0" borderId="2" xfId="69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2" fillId="0" borderId="0" xfId="20" applyFont="1" applyFill="1" applyBorder="1" applyAlignment="1">
      <alignment vertical="center" wrapText="1"/>
    </xf>
    <xf numFmtId="0" fontId="43" fillId="2" borderId="4" xfId="0" applyFont="1" applyFill="1" applyBorder="1" applyAlignment="1">
      <alignment vertical="top" wrapText="1"/>
    </xf>
    <xf numFmtId="0" fontId="33" fillId="0" borderId="0" xfId="0" applyFont="1" applyFill="1" applyBorder="1" applyAlignment="1" applyProtection="1">
      <alignment wrapText="1"/>
    </xf>
    <xf numFmtId="0" fontId="40" fillId="3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  <protection locked="0"/>
    </xf>
    <xf numFmtId="0" fontId="33" fillId="3" borderId="0" xfId="0" applyFont="1" applyFill="1" applyBorder="1" applyAlignment="1" applyProtection="1">
      <alignment vertical="top" wrapText="1"/>
      <protection locked="0"/>
    </xf>
    <xf numFmtId="0" fontId="33" fillId="0" borderId="0" xfId="0" applyFont="1" applyFill="1" applyBorder="1" applyAlignment="1" applyProtection="1">
      <alignment wrapText="1"/>
      <protection locked="0"/>
    </xf>
    <xf numFmtId="0" fontId="33" fillId="3" borderId="0" xfId="0" applyFont="1" applyFill="1" applyBorder="1" applyAlignment="1" applyProtection="1">
      <alignment wrapText="1"/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40" fillId="0" borderId="0" xfId="0" applyFont="1" applyFill="1" applyBorder="1" applyAlignment="1" applyProtection="1">
      <alignment wrapText="1"/>
      <protection locked="0"/>
    </xf>
    <xf numFmtId="0" fontId="39" fillId="2" borderId="4" xfId="0" applyFont="1" applyFill="1" applyBorder="1" applyAlignment="1" applyProtection="1">
      <alignment horizontal="center" vertical="center"/>
    </xf>
    <xf numFmtId="0" fontId="79" fillId="0" borderId="0" xfId="0" applyFont="1"/>
    <xf numFmtId="0" fontId="33" fillId="3" borderId="0" xfId="0" applyFont="1" applyFill="1" applyBorder="1" applyAlignment="1" applyProtection="1">
      <alignment horizontal="left" vertical="top"/>
    </xf>
    <xf numFmtId="3" fontId="37" fillId="11" borderId="2" xfId="69" applyNumberFormat="1" applyFont="1" applyFill="1" applyBorder="1" applyAlignment="1" applyProtection="1">
      <alignment horizontal="right" vertical="top"/>
      <protection locked="0"/>
    </xf>
    <xf numFmtId="0" fontId="72" fillId="0" borderId="0" xfId="68" applyFont="1" applyAlignment="1" applyProtection="1"/>
    <xf numFmtId="0" fontId="36" fillId="0" borderId="0" xfId="68" applyFont="1" applyAlignment="1" applyProtection="1"/>
    <xf numFmtId="0" fontId="21" fillId="0" borderId="0" xfId="0" applyFont="1" applyFill="1" applyAlignment="1">
      <alignment vertical="center"/>
    </xf>
    <xf numFmtId="0" fontId="22" fillId="0" borderId="0" xfId="0" applyFont="1" applyFill="1"/>
    <xf numFmtId="0" fontId="25" fillId="3" borderId="0" xfId="0" applyFont="1" applyFill="1" applyBorder="1" applyAlignment="1">
      <alignment wrapText="1"/>
    </xf>
    <xf numFmtId="0" fontId="45" fillId="3" borderId="0" xfId="0" applyFont="1" applyFill="1" applyBorder="1" applyAlignment="1" applyProtection="1">
      <alignment horizontal="left" vertical="top" wrapText="1"/>
      <protection locked="0"/>
    </xf>
    <xf numFmtId="0" fontId="38" fillId="6" borderId="0" xfId="0" applyFont="1" applyFill="1" applyBorder="1" applyAlignment="1" applyProtection="1">
      <alignment horizontal="left" vertical="top" wrapText="1"/>
      <protection locked="0"/>
    </xf>
    <xf numFmtId="0" fontId="45" fillId="6" borderId="0" xfId="0" applyFont="1" applyFill="1" applyBorder="1" applyAlignment="1" applyProtection="1">
      <alignment horizontal="left" vertical="top" wrapText="1"/>
      <protection locked="0"/>
    </xf>
    <xf numFmtId="0" fontId="63" fillId="0" borderId="0" xfId="0" applyFont="1"/>
    <xf numFmtId="0" fontId="38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 applyProtection="1">
      <alignment horizontal="left" vertical="top" wrapText="1"/>
      <protection locked="0"/>
    </xf>
    <xf numFmtId="3" fontId="0" fillId="0" borderId="0" xfId="0" applyNumberFormat="1"/>
    <xf numFmtId="3" fontId="53" fillId="0" borderId="0" xfId="70" applyNumberFormat="1" applyFont="1" applyFill="1" applyBorder="1" applyAlignment="1" applyProtection="1">
      <alignment horizontal="right"/>
      <protection locked="0"/>
    </xf>
    <xf numFmtId="3" fontId="37" fillId="0" borderId="15" xfId="69" applyNumberFormat="1" applyFont="1" applyFill="1" applyBorder="1" applyAlignment="1" applyProtection="1">
      <alignment horizontal="right" vertical="top"/>
      <protection locked="0"/>
    </xf>
    <xf numFmtId="3" fontId="37" fillId="10" borderId="16" xfId="69" applyNumberFormat="1" applyFont="1" applyFill="1" applyBorder="1" applyAlignment="1" applyProtection="1">
      <alignment horizontal="right" vertical="top"/>
    </xf>
    <xf numFmtId="3" fontId="38" fillId="0" borderId="15" xfId="69" applyNumberFormat="1" applyFont="1" applyFill="1" applyBorder="1" applyAlignment="1" applyProtection="1">
      <alignment horizontal="right" vertical="top"/>
      <protection locked="0"/>
    </xf>
    <xf numFmtId="3" fontId="38" fillId="0" borderId="16" xfId="69" applyNumberFormat="1" applyFont="1" applyFill="1" applyBorder="1" applyAlignment="1" applyProtection="1">
      <alignment horizontal="right" vertical="top"/>
      <protection locked="0"/>
    </xf>
    <xf numFmtId="0" fontId="80" fillId="0" borderId="0" xfId="68" applyFont="1" applyAlignment="1" applyProtection="1"/>
    <xf numFmtId="3" fontId="37" fillId="7" borderId="2" xfId="0" applyNumberFormat="1" applyFont="1" applyFill="1" applyBorder="1" applyAlignment="1" applyProtection="1">
      <alignment horizontal="right" vertical="top"/>
      <protection locked="0"/>
    </xf>
    <xf numFmtId="0" fontId="39" fillId="2" borderId="17" xfId="0" applyFont="1" applyFill="1" applyBorder="1" applyAlignment="1"/>
    <xf numFmtId="0" fontId="33" fillId="3" borderId="0" xfId="0" applyFont="1" applyFill="1" applyBorder="1" applyAlignment="1" applyProtection="1">
      <alignment horizontal="left" wrapText="1"/>
      <protection locked="0"/>
    </xf>
    <xf numFmtId="0" fontId="56" fillId="3" borderId="0" xfId="0" applyFont="1" applyFill="1" applyBorder="1" applyAlignment="1">
      <alignment vertical="top"/>
    </xf>
    <xf numFmtId="0" fontId="25" fillId="3" borderId="0" xfId="0" applyFont="1" applyFill="1" applyBorder="1" applyAlignment="1">
      <alignment horizontal="left" wrapText="1"/>
    </xf>
    <xf numFmtId="0" fontId="25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/>
      <protection locked="0"/>
    </xf>
    <xf numFmtId="0" fontId="25" fillId="3" borderId="0" xfId="0" applyFont="1" applyFill="1" applyAlignment="1">
      <alignment horizontal="left" vertical="top" wrapText="1"/>
    </xf>
    <xf numFmtId="0" fontId="39" fillId="2" borderId="6" xfId="0" quotePrefix="1" applyFont="1" applyFill="1" applyBorder="1" applyAlignment="1" applyProtection="1">
      <alignment horizontal="left"/>
    </xf>
    <xf numFmtId="0" fontId="43" fillId="2" borderId="0" xfId="0" applyFont="1" applyFill="1" applyBorder="1" applyAlignment="1" applyProtection="1">
      <alignment horizontal="center" wrapText="1"/>
    </xf>
    <xf numFmtId="0" fontId="25" fillId="3" borderId="0" xfId="0" applyFont="1" applyFill="1" applyBorder="1" applyAlignment="1">
      <alignment horizontal="left"/>
    </xf>
    <xf numFmtId="0" fontId="81" fillId="6" borderId="0" xfId="0" applyFont="1" applyFill="1" applyBorder="1" applyAlignment="1">
      <alignment vertical="top" wrapText="1"/>
    </xf>
    <xf numFmtId="0" fontId="25" fillId="4" borderId="0" xfId="0" applyFont="1" applyFill="1" applyAlignment="1">
      <alignment vertical="top" wrapText="1"/>
    </xf>
    <xf numFmtId="0" fontId="25" fillId="7" borderId="2" xfId="0" applyFont="1" applyFill="1" applyBorder="1" applyAlignment="1">
      <alignment horizontal="right" vertical="top"/>
    </xf>
    <xf numFmtId="0" fontId="76" fillId="5" borderId="0" xfId="0" applyFont="1" applyFill="1" applyAlignment="1"/>
    <xf numFmtId="0" fontId="50" fillId="2" borderId="4" xfId="0" applyFont="1" applyFill="1" applyBorder="1" applyAlignment="1"/>
    <xf numFmtId="0" fontId="43" fillId="2" borderId="6" xfId="0" applyFont="1" applyFill="1" applyBorder="1" applyAlignment="1"/>
    <xf numFmtId="0" fontId="25" fillId="3" borderId="0" xfId="0" applyFont="1" applyFill="1" applyBorder="1" applyAlignment="1">
      <alignment horizontal="left" vertical="top"/>
    </xf>
    <xf numFmtId="0" fontId="43" fillId="2" borderId="4" xfId="0" applyFont="1" applyFill="1" applyBorder="1" applyAlignment="1"/>
    <xf numFmtId="0" fontId="78" fillId="6" borderId="0" xfId="0" applyFont="1" applyFill="1" applyBorder="1" applyAlignment="1">
      <alignment wrapText="1"/>
    </xf>
    <xf numFmtId="0" fontId="38" fillId="6" borderId="0" xfId="0" applyFont="1" applyFill="1" applyAlignment="1">
      <alignment vertical="top" wrapText="1"/>
    </xf>
    <xf numFmtId="0" fontId="38" fillId="6" borderId="0" xfId="0" applyFont="1" applyFill="1" applyAlignment="1" applyProtection="1">
      <alignment horizontal="left" vertical="top" wrapText="1"/>
      <protection locked="0"/>
    </xf>
    <xf numFmtId="0" fontId="82" fillId="3" borderId="0" xfId="0" applyFont="1" applyFill="1" applyBorder="1" applyAlignment="1" applyProtection="1">
      <alignment horizontal="left" vertical="top" wrapText="1"/>
      <protection locked="0"/>
    </xf>
    <xf numFmtId="0" fontId="67" fillId="4" borderId="0" xfId="0" applyFont="1" applyFill="1" applyBorder="1" applyAlignment="1">
      <alignment horizontal="justify" vertical="top" wrapText="1"/>
    </xf>
    <xf numFmtId="0" fontId="13" fillId="4" borderId="0" xfId="0" applyFont="1" applyFill="1" applyAlignment="1">
      <alignment horizontal="justify" vertical="top" wrapText="1"/>
    </xf>
    <xf numFmtId="0" fontId="37" fillId="13" borderId="7" xfId="0" applyFont="1" applyFill="1" applyBorder="1" applyAlignment="1" applyProtection="1">
      <alignment horizontal="left" vertical="top"/>
      <protection locked="0"/>
    </xf>
    <xf numFmtId="0" fontId="25" fillId="13" borderId="0" xfId="0" applyFont="1" applyFill="1" applyBorder="1" applyAlignment="1">
      <alignment vertical="top" wrapText="1"/>
    </xf>
    <xf numFmtId="0" fontId="33" fillId="13" borderId="0" xfId="0" applyFont="1" applyFill="1" applyBorder="1" applyAlignment="1" applyProtection="1">
      <alignment horizontal="left" vertical="top" wrapText="1"/>
      <protection locked="0"/>
    </xf>
    <xf numFmtId="0" fontId="26" fillId="7" borderId="2" xfId="0" applyFont="1" applyFill="1" applyBorder="1" applyAlignment="1">
      <alignment horizontal="center" vertical="center" wrapText="1"/>
    </xf>
    <xf numFmtId="0" fontId="0" fillId="0" borderId="2" xfId="0" applyBorder="1"/>
    <xf numFmtId="3" fontId="37" fillId="7" borderId="2" xfId="70" applyNumberFormat="1" applyFont="1" applyFill="1" applyBorder="1" applyAlignment="1" applyProtection="1">
      <alignment horizontal="right" vertical="center"/>
      <protection locked="0"/>
    </xf>
    <xf numFmtId="3" fontId="37" fillId="12" borderId="2" xfId="70" applyNumberFormat="1" applyFont="1" applyFill="1" applyBorder="1" applyAlignment="1" applyProtection="1">
      <alignment horizontal="right" vertical="center"/>
      <protection locked="0"/>
    </xf>
    <xf numFmtId="3" fontId="13" fillId="7" borderId="2" xfId="70" applyNumberFormat="1" applyFont="1" applyFill="1" applyBorder="1" applyAlignment="1" applyProtection="1">
      <alignment horizontal="right" vertical="top"/>
      <protection locked="0"/>
    </xf>
    <xf numFmtId="3" fontId="37" fillId="7" borderId="19" xfId="70" applyNumberFormat="1" applyFont="1" applyFill="1" applyBorder="1" applyAlignment="1" applyProtection="1">
      <alignment horizontal="right"/>
      <protection locked="0"/>
    </xf>
    <xf numFmtId="3" fontId="37" fillId="12" borderId="19" xfId="70" applyNumberFormat="1" applyFont="1" applyFill="1" applyBorder="1" applyAlignment="1" applyProtection="1">
      <alignment horizontal="right"/>
      <protection locked="0"/>
    </xf>
    <xf numFmtId="3" fontId="37" fillId="7" borderId="19" xfId="70" applyNumberFormat="1" applyFont="1" applyFill="1" applyBorder="1" applyAlignment="1" applyProtection="1">
      <alignment horizontal="right" vertical="top"/>
      <protection locked="0"/>
    </xf>
    <xf numFmtId="3" fontId="13" fillId="7" borderId="19" xfId="70" applyNumberFormat="1" applyFont="1" applyFill="1" applyBorder="1" applyAlignment="1" applyProtection="1">
      <alignment horizontal="right"/>
      <protection locked="0"/>
    </xf>
    <xf numFmtId="3" fontId="13" fillId="7" borderId="19" xfId="70" applyNumberFormat="1" applyFont="1" applyFill="1" applyBorder="1" applyAlignment="1" applyProtection="1">
      <alignment horizontal="right" vertical="top"/>
      <protection locked="0"/>
    </xf>
    <xf numFmtId="3" fontId="13" fillId="7" borderId="19" xfId="70" applyNumberFormat="1" applyFont="1" applyFill="1" applyBorder="1" applyAlignment="1" applyProtection="1">
      <alignment horizontal="right" vertical="center"/>
      <protection locked="0"/>
    </xf>
    <xf numFmtId="3" fontId="37" fillId="10" borderId="2" xfId="69" applyNumberFormat="1" applyFont="1" applyFill="1" applyBorder="1" applyAlignment="1" applyProtection="1">
      <alignment horizontal="right"/>
    </xf>
    <xf numFmtId="3" fontId="37" fillId="7" borderId="2" xfId="70" applyNumberFormat="1" applyFont="1" applyFill="1" applyBorder="1" applyAlignment="1" applyProtection="1">
      <alignment horizontal="right"/>
      <protection locked="0"/>
    </xf>
    <xf numFmtId="3" fontId="37" fillId="12" borderId="2" xfId="70" applyNumberFormat="1" applyFont="1" applyFill="1" applyBorder="1" applyAlignment="1" applyProtection="1">
      <alignment horizontal="right"/>
      <protection locked="0"/>
    </xf>
    <xf numFmtId="3" fontId="13" fillId="7" borderId="2" xfId="70" applyNumberFormat="1" applyFont="1" applyFill="1" applyBorder="1" applyAlignment="1" applyProtection="1">
      <alignment horizontal="right"/>
      <protection locked="0"/>
    </xf>
    <xf numFmtId="0" fontId="33" fillId="0" borderId="2" xfId="0" applyFont="1" applyFill="1" applyBorder="1" applyAlignment="1" applyProtection="1">
      <alignment horizontal="left" vertical="top" wrapText="1"/>
    </xf>
    <xf numFmtId="3" fontId="13" fillId="7" borderId="18" xfId="70" applyNumberFormat="1" applyFont="1" applyFill="1" applyBorder="1" applyAlignment="1" applyProtection="1">
      <alignment horizontal="right" vertical="top"/>
      <protection locked="0"/>
    </xf>
    <xf numFmtId="0" fontId="25" fillId="0" borderId="2" xfId="0" applyFont="1" applyBorder="1"/>
    <xf numFmtId="0" fontId="26" fillId="7" borderId="2" xfId="0" applyFont="1" applyFill="1" applyBorder="1" applyAlignment="1">
      <alignment horizontal="center" wrapText="1"/>
    </xf>
    <xf numFmtId="0" fontId="48" fillId="3" borderId="0" xfId="0" applyFont="1" applyFill="1" applyAlignment="1">
      <alignment vertical="top" wrapText="1"/>
    </xf>
  </cellXfs>
  <cellStyles count="71">
    <cellStyle name="Comma 2" xfId="70" xr:uid="{00000000-0005-0000-0000-000000000000}"/>
    <cellStyle name="Hyperlink" xfId="68" builtinId="8"/>
    <cellStyle name="Hyperlink 2" xfId="2" xr:uid="{00000000-0005-0000-0000-000002000000}"/>
    <cellStyle name="Normal" xfId="0" builtinId="0"/>
    <cellStyle name="Normal 10" xfId="3" xr:uid="{00000000-0005-0000-0000-000004000000}"/>
    <cellStyle name="Normal 10 2" xfId="4" xr:uid="{00000000-0005-0000-0000-000005000000}"/>
    <cellStyle name="Normal 10 2 2" xfId="5" xr:uid="{00000000-0005-0000-0000-000006000000}"/>
    <cellStyle name="Normal 10 2 2 2" xfId="6" xr:uid="{00000000-0005-0000-0000-000007000000}"/>
    <cellStyle name="Normal 10 2 3" xfId="7" xr:uid="{00000000-0005-0000-0000-000008000000}"/>
    <cellStyle name="Normal 10 3" xfId="8" xr:uid="{00000000-0005-0000-0000-000009000000}"/>
    <cellStyle name="Normal 10 3 2" xfId="9" xr:uid="{00000000-0005-0000-0000-00000A000000}"/>
    <cellStyle name="Normal 10 4" xfId="10" xr:uid="{00000000-0005-0000-0000-00000B000000}"/>
    <cellStyle name="Normal 11" xfId="11" xr:uid="{00000000-0005-0000-0000-00000C000000}"/>
    <cellStyle name="Normal 11 2" xfId="12" xr:uid="{00000000-0005-0000-0000-00000D000000}"/>
    <cellStyle name="Normal 12" xfId="13" xr:uid="{00000000-0005-0000-0000-00000E000000}"/>
    <cellStyle name="Normal 12 2" xfId="14" xr:uid="{00000000-0005-0000-0000-00000F000000}"/>
    <cellStyle name="Normal 13" xfId="15" xr:uid="{00000000-0005-0000-0000-000010000000}"/>
    <cellStyle name="Normal 14" xfId="16" xr:uid="{00000000-0005-0000-0000-000011000000}"/>
    <cellStyle name="Normal 15" xfId="17" xr:uid="{00000000-0005-0000-0000-000012000000}"/>
    <cellStyle name="Normal 16" xfId="18" xr:uid="{00000000-0005-0000-0000-000013000000}"/>
    <cellStyle name="Normal 17" xfId="19" xr:uid="{00000000-0005-0000-0000-000014000000}"/>
    <cellStyle name="Normal 18" xfId="66" xr:uid="{00000000-0005-0000-0000-000015000000}"/>
    <cellStyle name="Normal 19" xfId="1" xr:uid="{00000000-0005-0000-0000-000016000000}"/>
    <cellStyle name="Normal 19 2" xfId="67" xr:uid="{00000000-0005-0000-0000-000017000000}"/>
    <cellStyle name="Normal 2" xfId="20" xr:uid="{00000000-0005-0000-0000-000018000000}"/>
    <cellStyle name="Normal 2 2" xfId="21" xr:uid="{00000000-0005-0000-0000-000019000000}"/>
    <cellStyle name="Normal 2 3" xfId="22" xr:uid="{00000000-0005-0000-0000-00001A000000}"/>
    <cellStyle name="Normal 2_STO" xfId="23" xr:uid="{00000000-0005-0000-0000-00001B000000}"/>
    <cellStyle name="Normal 3" xfId="24" xr:uid="{00000000-0005-0000-0000-00001C000000}"/>
    <cellStyle name="Normal 3 2" xfId="25" xr:uid="{00000000-0005-0000-0000-00001D000000}"/>
    <cellStyle name="Normal 3 2 2" xfId="26" xr:uid="{00000000-0005-0000-0000-00001E000000}"/>
    <cellStyle name="Normal 3 3" xfId="27" xr:uid="{00000000-0005-0000-0000-00001F000000}"/>
    <cellStyle name="Normal 3 3 2" xfId="28" xr:uid="{00000000-0005-0000-0000-000020000000}"/>
    <cellStyle name="Normal 3 4" xfId="29" xr:uid="{00000000-0005-0000-0000-000021000000}"/>
    <cellStyle name="Normal 4" xfId="30" xr:uid="{00000000-0005-0000-0000-000022000000}"/>
    <cellStyle name="Normal 4 2" xfId="31" xr:uid="{00000000-0005-0000-0000-000023000000}"/>
    <cellStyle name="Normal 4 2 2" xfId="32" xr:uid="{00000000-0005-0000-0000-000024000000}"/>
    <cellStyle name="Normal 4 3" xfId="33" xr:uid="{00000000-0005-0000-0000-000025000000}"/>
    <cellStyle name="Normal 4 3 2" xfId="34" xr:uid="{00000000-0005-0000-0000-000026000000}"/>
    <cellStyle name="Normal 4 4" xfId="35" xr:uid="{00000000-0005-0000-0000-000027000000}"/>
    <cellStyle name="Normal 5" xfId="36" xr:uid="{00000000-0005-0000-0000-000028000000}"/>
    <cellStyle name="Normal 5 2" xfId="37" xr:uid="{00000000-0005-0000-0000-000029000000}"/>
    <cellStyle name="Normal 6" xfId="38" xr:uid="{00000000-0005-0000-0000-00002A000000}"/>
    <cellStyle name="Normal 6 2" xfId="39" xr:uid="{00000000-0005-0000-0000-00002B000000}"/>
    <cellStyle name="Normal 7" xfId="40" xr:uid="{00000000-0005-0000-0000-00002C000000}"/>
    <cellStyle name="Normal 7 2" xfId="41" xr:uid="{00000000-0005-0000-0000-00002D000000}"/>
    <cellStyle name="Normal 7 2 2" xfId="42" xr:uid="{00000000-0005-0000-0000-00002E000000}"/>
    <cellStyle name="Normal 7 2 2 2" xfId="43" xr:uid="{00000000-0005-0000-0000-00002F000000}"/>
    <cellStyle name="Normal 7 2 3" xfId="44" xr:uid="{00000000-0005-0000-0000-000030000000}"/>
    <cellStyle name="Normal 7 3" xfId="45" xr:uid="{00000000-0005-0000-0000-000031000000}"/>
    <cellStyle name="Normal 7 3 2" xfId="46" xr:uid="{00000000-0005-0000-0000-000032000000}"/>
    <cellStyle name="Normal 7 4" xfId="47" xr:uid="{00000000-0005-0000-0000-000033000000}"/>
    <cellStyle name="Normal 7 5" xfId="48" xr:uid="{00000000-0005-0000-0000-000034000000}"/>
    <cellStyle name="Normal 8" xfId="49" xr:uid="{00000000-0005-0000-0000-000035000000}"/>
    <cellStyle name="Normal 8 2" xfId="50" xr:uid="{00000000-0005-0000-0000-000036000000}"/>
    <cellStyle name="Normal 8 2 2" xfId="51" xr:uid="{00000000-0005-0000-0000-000037000000}"/>
    <cellStyle name="Normal 8 2 2 2" xfId="52" xr:uid="{00000000-0005-0000-0000-000038000000}"/>
    <cellStyle name="Normal 8 2 3" xfId="53" xr:uid="{00000000-0005-0000-0000-000039000000}"/>
    <cellStyle name="Normal 8 3" xfId="54" xr:uid="{00000000-0005-0000-0000-00003A000000}"/>
    <cellStyle name="Normal 8 3 2" xfId="55" xr:uid="{00000000-0005-0000-0000-00003B000000}"/>
    <cellStyle name="Normal 8 4" xfId="56" xr:uid="{00000000-0005-0000-0000-00003C000000}"/>
    <cellStyle name="Normal 9" xfId="57" xr:uid="{00000000-0005-0000-0000-00003D000000}"/>
    <cellStyle name="Normal 9 2" xfId="58" xr:uid="{00000000-0005-0000-0000-00003E000000}"/>
    <cellStyle name="Normal 9 2 2" xfId="59" xr:uid="{00000000-0005-0000-0000-00003F000000}"/>
    <cellStyle name="Normal 9 2 2 2" xfId="60" xr:uid="{00000000-0005-0000-0000-000040000000}"/>
    <cellStyle name="Normal 9 2 3" xfId="61" xr:uid="{00000000-0005-0000-0000-000041000000}"/>
    <cellStyle name="Normal 9 3" xfId="62" xr:uid="{00000000-0005-0000-0000-000042000000}"/>
    <cellStyle name="Normal 9 3 2" xfId="63" xr:uid="{00000000-0005-0000-0000-000043000000}"/>
    <cellStyle name="Normal 9 4" xfId="64" xr:uid="{00000000-0005-0000-0000-000044000000}"/>
    <cellStyle name="Style 1" xfId="65" xr:uid="{00000000-0005-0000-0000-000045000000}"/>
    <cellStyle name="Zarez 2" xfId="69" xr:uid="{00000000-0005-0000-0000-000046000000}"/>
  </cellStyles>
  <dxfs count="95"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</dxfs>
  <tableStyles count="0" defaultTableStyle="TableStyleMedium2" defaultPivotStyle="PivotStyleMedium9"/>
  <colors>
    <mruColors>
      <color rgb="FFFFFFCC"/>
      <color rgb="FF755052"/>
      <color rgb="FFE2D4D4"/>
      <color rgb="FFC7E6A4"/>
      <color rgb="FFC5D9F1"/>
      <color rgb="FFA88082"/>
      <color rgb="FFFFFFFF"/>
      <color rgb="FFEC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57C180B-0C8E-4E03-B150-83308395A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142059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9269C86-875E-48E8-81E0-7709895FA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142059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72CC7DF7-1DDB-42C0-8DCD-7B932A24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142059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FE6ED3A9-8870-4AE4-ABE3-23A48922B5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"/>
          <a:ext cx="1085182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6</xdr:row>
      <xdr:rowOff>388670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916EDD6-6902-4A43-8C27-6708586A2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33</xdr:row>
      <xdr:rowOff>0</xdr:rowOff>
    </xdr:from>
    <xdr:to>
      <xdr:col>3</xdr:col>
      <xdr:colOff>146957</xdr:colOff>
      <xdr:row>35</xdr:row>
      <xdr:rowOff>152400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33</xdr:row>
      <xdr:rowOff>0</xdr:rowOff>
    </xdr:from>
    <xdr:to>
      <xdr:col>3</xdr:col>
      <xdr:colOff>146957</xdr:colOff>
      <xdr:row>35</xdr:row>
      <xdr:rowOff>152400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4429125" y="3724275"/>
          <a:ext cx="146957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B4CB22A0-727C-4DE8-AD57-9F4A3DE06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370807</xdr:colOff>
      <xdr:row>0</xdr:row>
      <xdr:rowOff>579170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2930394-70AB-4107-BA8D-530CAD92F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83870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B4E840E-300B-484E-877D-79D12F625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83870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1715613-E16B-4FBA-83A9-0B868A85B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83870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C60ADBB-81C0-4D25-9464-D78F7C84D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142059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AF0EE49-57EB-4AB0-AA45-46FFDD0F8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142059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9FBA98CC-DD5A-46B6-80AF-AA69B0DEF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1085182</xdr:colOff>
      <xdr:row>7</xdr:row>
      <xdr:rowOff>142059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5003D82-9682-43BF-BC3F-C594BD700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1208400</xdr:colOff>
      <xdr:row>7</xdr:row>
      <xdr:rowOff>142059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CCC7C0D-07B8-42C0-9700-102367A0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1085182" cy="5791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dilukv/AppData/Local/Microsoft/Windows/INetCache/Content.Outlook/BU73BEL4/IVA/ED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 refreshError="1"/>
      <sheetData sheetId="1" refreshError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zoomScaleNormal="100" workbookViewId="0">
      <selection activeCell="A2" sqref="A2"/>
    </sheetView>
  </sheetViews>
  <sheetFormatPr defaultRowHeight="15.05" x14ac:dyDescent="0.3"/>
  <cols>
    <col min="1" max="1" width="10.6640625" customWidth="1"/>
  </cols>
  <sheetData>
    <row r="1" spans="1:18" ht="50.1" customHeight="1" x14ac:dyDescent="0.3">
      <c r="A1" s="8"/>
      <c r="B1" s="9"/>
      <c r="C1" s="9"/>
      <c r="D1" s="9"/>
      <c r="E1" s="9"/>
      <c r="F1" s="9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3">
      <c r="A2" s="21" t="s">
        <v>358</v>
      </c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x14ac:dyDescent="0.3">
      <c r="A3" s="23" t="s">
        <v>359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8" x14ac:dyDescent="0.3">
      <c r="A4" s="10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8" x14ac:dyDescent="0.3">
      <c r="A5" s="12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8" x14ac:dyDescent="0.3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8" x14ac:dyDescent="0.3">
      <c r="A7" s="12"/>
      <c r="B7" s="22"/>
      <c r="C7" s="24" t="s">
        <v>4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8" x14ac:dyDescent="0.3">
      <c r="A8" s="22"/>
      <c r="B8" s="22"/>
      <c r="C8" s="25" t="s">
        <v>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8" x14ac:dyDescent="0.3">
      <c r="A9" s="26" t="s">
        <v>332</v>
      </c>
      <c r="B9" s="22"/>
      <c r="C9" s="7" t="s">
        <v>384</v>
      </c>
      <c r="D9" s="7"/>
      <c r="E9" s="7"/>
      <c r="F9" s="167"/>
      <c r="G9" s="167"/>
      <c r="H9" s="167"/>
      <c r="I9" s="167"/>
      <c r="J9" s="167"/>
      <c r="K9" s="167"/>
      <c r="L9" s="167"/>
      <c r="M9" s="167"/>
      <c r="N9" s="24"/>
      <c r="O9" s="24"/>
      <c r="P9" s="24"/>
    </row>
    <row r="10" spans="1:18" x14ac:dyDescent="0.3">
      <c r="A10" s="27"/>
      <c r="B10" s="22"/>
      <c r="C10" s="25" t="s">
        <v>54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8" x14ac:dyDescent="0.3">
      <c r="A11" s="26" t="s">
        <v>333</v>
      </c>
      <c r="C11" s="168" t="s">
        <v>470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</row>
    <row r="12" spans="1:18" x14ac:dyDescent="0.3">
      <c r="C12" s="34" t="s">
        <v>396</v>
      </c>
    </row>
    <row r="13" spans="1:18" x14ac:dyDescent="0.3">
      <c r="A13" s="241" t="s">
        <v>334</v>
      </c>
      <c r="C13" s="168" t="s">
        <v>644</v>
      </c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1:18" x14ac:dyDescent="0.3">
      <c r="C14" s="34" t="s">
        <v>395</v>
      </c>
    </row>
    <row r="15" spans="1:18" x14ac:dyDescent="0.3">
      <c r="A15" s="26" t="s">
        <v>335</v>
      </c>
      <c r="C15" s="170" t="s">
        <v>649</v>
      </c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"/>
    </row>
    <row r="16" spans="1:18" x14ac:dyDescent="0.3">
      <c r="C16" s="34" t="s">
        <v>165</v>
      </c>
    </row>
    <row r="17" spans="1:28" x14ac:dyDescent="0.3">
      <c r="A17" s="26" t="s">
        <v>336</v>
      </c>
      <c r="C17" s="168" t="s">
        <v>650</v>
      </c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28" x14ac:dyDescent="0.3">
      <c r="C18" s="34" t="s">
        <v>173</v>
      </c>
    </row>
    <row r="19" spans="1:28" x14ac:dyDescent="0.3">
      <c r="A19" s="26" t="s">
        <v>337</v>
      </c>
      <c r="C19" s="168" t="s">
        <v>651</v>
      </c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</row>
    <row r="20" spans="1:28" x14ac:dyDescent="0.3">
      <c r="C20" s="34" t="s">
        <v>195</v>
      </c>
    </row>
    <row r="21" spans="1:28" x14ac:dyDescent="0.3">
      <c r="A21" s="26" t="s">
        <v>338</v>
      </c>
      <c r="C21" s="168" t="s">
        <v>652</v>
      </c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</row>
    <row r="22" spans="1:28" x14ac:dyDescent="0.3">
      <c r="C22" s="34" t="s">
        <v>323</v>
      </c>
    </row>
    <row r="23" spans="1:28" x14ac:dyDescent="0.3">
      <c r="A23" s="26" t="s">
        <v>339</v>
      </c>
      <c r="C23" s="168" t="s">
        <v>653</v>
      </c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</row>
    <row r="24" spans="1:28" x14ac:dyDescent="0.3">
      <c r="C24" s="34" t="s">
        <v>324</v>
      </c>
    </row>
    <row r="25" spans="1:28" x14ac:dyDescent="0.3">
      <c r="A25" s="26" t="s">
        <v>340</v>
      </c>
      <c r="C25" s="170" t="s">
        <v>654</v>
      </c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</row>
    <row r="26" spans="1:28" x14ac:dyDescent="0.3">
      <c r="C26" s="34" t="s">
        <v>327</v>
      </c>
    </row>
    <row r="27" spans="1:28" x14ac:dyDescent="0.3">
      <c r="A27" s="26" t="s">
        <v>341</v>
      </c>
      <c r="C27" s="170" t="s">
        <v>655</v>
      </c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</row>
    <row r="28" spans="1:28" x14ac:dyDescent="0.3">
      <c r="C28" s="34" t="s">
        <v>325</v>
      </c>
    </row>
    <row r="29" spans="1:28" x14ac:dyDescent="0.3">
      <c r="A29" s="26" t="s">
        <v>342</v>
      </c>
      <c r="C29" s="168" t="s">
        <v>656</v>
      </c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</row>
    <row r="30" spans="1:28" x14ac:dyDescent="0.3">
      <c r="C30" s="34" t="s">
        <v>329</v>
      </c>
    </row>
    <row r="31" spans="1:28" x14ac:dyDescent="0.3">
      <c r="C31" s="309" t="s">
        <v>468</v>
      </c>
      <c r="D31" s="309"/>
      <c r="E31" s="309"/>
      <c r="F31" s="169"/>
    </row>
    <row r="32" spans="1:28" x14ac:dyDescent="0.3">
      <c r="C32" s="310" t="s">
        <v>469</v>
      </c>
      <c r="D32" s="326"/>
      <c r="E32" s="326"/>
      <c r="F32" s="172"/>
    </row>
  </sheetData>
  <hyperlinks>
    <hyperlink ref="C7" location="'Kratice-Abbreviations'!A1" display="KRATICE" xr:uid="{00000000-0004-0000-0000-000000000000}"/>
    <hyperlink ref="C8" location="'Kratice-Abbreviations'!A1" display="ABBREVIATIONS" xr:uid="{00000000-0004-0000-0000-000001000000}"/>
    <hyperlink ref="A9" location="'1'!A1" display="Tab. 1" xr:uid="{00000000-0004-0000-0000-000002000000}"/>
    <hyperlink ref="A11" location="'2.A'!A1" display="Tab. 2A" xr:uid="{00000000-0004-0000-0000-000003000000}"/>
    <hyperlink ref="A13" location="'2.B'!A1" display="Tab. 2B" xr:uid="{00000000-0004-0000-0000-000004000000}"/>
    <hyperlink ref="A15" location="'2.C'!A1" display="Tab. 2C" xr:uid="{00000000-0004-0000-0000-000005000000}"/>
    <hyperlink ref="A17" location="'2.D'!A1" display="Tab. 2D" xr:uid="{00000000-0004-0000-0000-000006000000}"/>
    <hyperlink ref="A19" location="'3.A'!A1" display="Tab. 3A" xr:uid="{00000000-0004-0000-0000-000007000000}"/>
    <hyperlink ref="A21" location="'3.B'!A1" display="Tab. 3B" xr:uid="{00000000-0004-0000-0000-000008000000}"/>
    <hyperlink ref="A23" location="'3.C'!A1" display="Tab. 3C" xr:uid="{00000000-0004-0000-0000-000009000000}"/>
    <hyperlink ref="A25" location="'3.D'!A1" display="Tab. 3D" xr:uid="{00000000-0004-0000-0000-00000A000000}"/>
    <hyperlink ref="A27" location="'3.E'!A1" display="Tab. 3E" xr:uid="{00000000-0004-0000-0000-00000B000000}"/>
    <hyperlink ref="A29" location="'4.'!A1" display="Tab. 4" xr:uid="{00000000-0004-0000-0000-00000C000000}"/>
    <hyperlink ref="C31:E32" location="'Metodol objas-Notes on methodo'!A1" display="METODOLOŠKA OBJAŠNJENJA" xr:uid="{00000000-0004-0000-0000-00000D000000}"/>
  </hyperlinks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&amp;L&amp;"Arial,Uobičajeno"&amp;8Informacije/ Information
Telefon/ Phone: (+385 1) 48 06 138, 48 06 154
Elektronička pošta/ E-mail: stat.info@dzs.hr&amp;C&amp;"Arial,Uobičajeno"&amp;8&amp;P&amp;R&amp;"Arial,Uobičajeno"&amp;8Objavljeno/ Published: 21.10.2019.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</cols>
  <sheetData>
    <row r="1" spans="1:8" ht="15.05" customHeight="1" x14ac:dyDescent="0.3">
      <c r="A1" s="70" t="s">
        <v>240</v>
      </c>
      <c r="B1" s="70"/>
      <c r="C1" s="70"/>
    </row>
    <row r="2" spans="1:8" ht="15.05" customHeight="1" x14ac:dyDescent="0.3">
      <c r="A2" s="168" t="s">
        <v>653</v>
      </c>
      <c r="B2" s="69"/>
      <c r="C2" s="69"/>
    </row>
    <row r="3" spans="1:8" ht="15.05" customHeight="1" x14ac:dyDescent="0.3">
      <c r="A3" s="80" t="s">
        <v>324</v>
      </c>
      <c r="B3" s="69"/>
      <c r="C3" s="69"/>
    </row>
    <row r="4" spans="1:8" ht="15.05" customHeight="1" x14ac:dyDescent="0.3">
      <c r="A4" s="3" t="s">
        <v>2</v>
      </c>
      <c r="B4" s="79"/>
      <c r="C4" s="79"/>
    </row>
    <row r="5" spans="1:8" ht="15.05" customHeight="1" x14ac:dyDescent="0.3">
      <c r="A5" s="4" t="s">
        <v>3</v>
      </c>
      <c r="B5" s="79"/>
      <c r="C5" s="79"/>
    </row>
    <row r="6" spans="1:8" ht="20.149999999999999" customHeight="1" x14ac:dyDescent="0.3">
      <c r="A6" s="81"/>
      <c r="B6" s="228" t="s">
        <v>380</v>
      </c>
      <c r="C6" s="229" t="s">
        <v>131</v>
      </c>
      <c r="D6" s="105"/>
      <c r="E6" s="105"/>
      <c r="F6" s="105"/>
      <c r="G6" s="105"/>
    </row>
    <row r="7" spans="1:8" x14ac:dyDescent="0.3">
      <c r="A7" s="82"/>
      <c r="B7" s="230" t="s">
        <v>382</v>
      </c>
      <c r="C7" s="229" t="s">
        <v>10</v>
      </c>
      <c r="D7" s="109"/>
      <c r="E7" s="109"/>
      <c r="F7" s="110"/>
      <c r="G7" s="110"/>
    </row>
    <row r="8" spans="1:8" ht="20.149999999999999" customHeight="1" x14ac:dyDescent="0.3">
      <c r="A8" s="71"/>
      <c r="B8" s="341" t="s">
        <v>808</v>
      </c>
      <c r="C8" s="345" t="s">
        <v>809</v>
      </c>
      <c r="D8" s="114" t="s">
        <v>8</v>
      </c>
      <c r="E8" s="114" t="s">
        <v>59</v>
      </c>
      <c r="F8" s="114" t="s">
        <v>747</v>
      </c>
      <c r="G8" s="114" t="s">
        <v>758</v>
      </c>
    </row>
    <row r="9" spans="1:8" ht="24.9" x14ac:dyDescent="0.3">
      <c r="A9" s="131" t="s">
        <v>196</v>
      </c>
      <c r="B9" s="346" t="s">
        <v>714</v>
      </c>
      <c r="C9" s="278" t="s">
        <v>715</v>
      </c>
      <c r="D9" s="247" t="s">
        <v>0</v>
      </c>
      <c r="E9" s="247" t="s">
        <v>0</v>
      </c>
      <c r="F9" s="247" t="s">
        <v>0</v>
      </c>
      <c r="G9" s="247" t="s">
        <v>0</v>
      </c>
    </row>
    <row r="10" spans="1:8" x14ac:dyDescent="0.3">
      <c r="A10" s="61"/>
      <c r="B10" s="118"/>
      <c r="C10" s="279"/>
      <c r="D10" s="128"/>
      <c r="E10" s="128"/>
      <c r="F10" s="128"/>
      <c r="G10" s="128"/>
    </row>
    <row r="11" spans="1:8" x14ac:dyDescent="0.3">
      <c r="A11" s="131" t="s">
        <v>197</v>
      </c>
      <c r="B11" s="276" t="s">
        <v>682</v>
      </c>
      <c r="C11" s="125" t="s">
        <v>683</v>
      </c>
      <c r="D11" s="273" t="str">
        <f>IF(AND(D12="0",D13="0",D14="0",D21="0",D26="0",D27="0",D28="0"),"0",IF(AND(D12="M",D13="M",D14="M",D21="M",D26="M",D27="M",D28="M"),"M",IF(AND(D12="L",D13="L",D14="L",D21="L",D26="L",D27="L",D28="L"),"L",IF(AND(ISTEXT(D12),ISTEXT(D13),ISTEXT(D14),ISTEXT(D21),ISTEXT(D26),ISTEXT(D27),ISTEXT(D28)),"M",D12+D13+D14+D21+D26+D27+D28))))</f>
        <v>M</v>
      </c>
      <c r="E11" s="273" t="str">
        <f>IF(AND(E12="0",E13="0",E14="0",E21="0",E26="0",E27="0",E28="0"),"0",IF(AND(E12="M",E13="M",E14="M",E21="M",E26="M",E27="M",E28="M"),"M",IF(AND(E12="L",E13="L",E14="L",E21="L",E26="L",E27="L",E28="L"),"L",IF(AND(ISTEXT(E12),ISTEXT(E13),ISTEXT(E14),ISTEXT(E21),ISTEXT(E26),ISTEXT(E27),ISTEXT(E28)),"M",E12+E13+E14+E21+E26+E27+E28))))</f>
        <v>M</v>
      </c>
      <c r="F11" s="273" t="str">
        <f>IF(AND(F12="0",F13="0",F14="0",F21="0",F26="0",F27="0",F28="0"),"0",IF(AND(F12="M",F13="M",F14="M",F21="M",F26="M",F27="M",F28="M"),"M",IF(AND(F12="L",F13="L",F14="L",F21="L",F26="L",F27="L",F28="L"),"L",IF(AND(ISTEXT(F12),ISTEXT(F13),ISTEXT(F14),ISTEXT(F21),ISTEXT(F26),ISTEXT(F27),ISTEXT(F28)),"M",F12+F13+F14+F21+F26+F27+F28))))</f>
        <v>M</v>
      </c>
      <c r="G11" s="273" t="s">
        <v>0</v>
      </c>
    </row>
    <row r="12" spans="1:8" x14ac:dyDescent="0.3">
      <c r="A12" s="131" t="s">
        <v>198</v>
      </c>
      <c r="B12" s="220" t="s">
        <v>441</v>
      </c>
      <c r="C12" s="255" t="s">
        <v>174</v>
      </c>
      <c r="D12" s="247" t="s">
        <v>0</v>
      </c>
      <c r="E12" s="247" t="s">
        <v>0</v>
      </c>
      <c r="F12" s="247" t="s">
        <v>0</v>
      </c>
      <c r="G12" s="247" t="s">
        <v>0</v>
      </c>
    </row>
    <row r="13" spans="1:8" x14ac:dyDescent="0.3">
      <c r="A13" s="131" t="s">
        <v>199</v>
      </c>
      <c r="B13" s="275" t="s">
        <v>442</v>
      </c>
      <c r="C13" s="255" t="s">
        <v>175</v>
      </c>
      <c r="D13" s="247" t="s">
        <v>0</v>
      </c>
      <c r="E13" s="247" t="s">
        <v>0</v>
      </c>
      <c r="F13" s="247" t="s">
        <v>0</v>
      </c>
      <c r="G13" s="247" t="s">
        <v>0</v>
      </c>
    </row>
    <row r="14" spans="1:8" x14ac:dyDescent="0.3">
      <c r="A14" s="131" t="s">
        <v>200</v>
      </c>
      <c r="B14" s="220" t="s">
        <v>443</v>
      </c>
      <c r="C14" s="255" t="s">
        <v>176</v>
      </c>
      <c r="D14" s="247" t="s">
        <v>0</v>
      </c>
      <c r="E14" s="247" t="s">
        <v>0</v>
      </c>
      <c r="F14" s="247" t="s">
        <v>0</v>
      </c>
      <c r="G14" s="247" t="s">
        <v>0</v>
      </c>
    </row>
    <row r="15" spans="1:8" x14ac:dyDescent="0.3">
      <c r="A15" s="131" t="s">
        <v>201</v>
      </c>
      <c r="B15" s="220" t="s">
        <v>579</v>
      </c>
      <c r="C15" s="255" t="s">
        <v>202</v>
      </c>
      <c r="D15" s="270" t="s">
        <v>0</v>
      </c>
      <c r="E15" s="270" t="s">
        <v>0</v>
      </c>
      <c r="F15" s="270" t="s">
        <v>0</v>
      </c>
      <c r="G15" s="270" t="s">
        <v>0</v>
      </c>
      <c r="H15" s="73"/>
    </row>
    <row r="16" spans="1:8" x14ac:dyDescent="0.3">
      <c r="A16" s="131" t="s">
        <v>203</v>
      </c>
      <c r="B16" s="220" t="s">
        <v>580</v>
      </c>
      <c r="C16" s="255" t="s">
        <v>204</v>
      </c>
      <c r="D16" s="270" t="s">
        <v>0</v>
      </c>
      <c r="E16" s="270" t="s">
        <v>0</v>
      </c>
      <c r="F16" s="270" t="s">
        <v>0</v>
      </c>
      <c r="G16" s="270" t="s">
        <v>0</v>
      </c>
    </row>
    <row r="17" spans="1:7" x14ac:dyDescent="0.3">
      <c r="A17" s="131" t="s">
        <v>205</v>
      </c>
      <c r="B17" s="220" t="s">
        <v>581</v>
      </c>
      <c r="C17" s="255" t="s">
        <v>459</v>
      </c>
      <c r="D17" s="247" t="s">
        <v>0</v>
      </c>
      <c r="E17" s="247" t="s">
        <v>0</v>
      </c>
      <c r="F17" s="247" t="s">
        <v>0</v>
      </c>
      <c r="G17" s="247" t="s">
        <v>0</v>
      </c>
    </row>
    <row r="18" spans="1:7" x14ac:dyDescent="0.3">
      <c r="A18" s="131" t="s">
        <v>206</v>
      </c>
      <c r="B18" s="220" t="s">
        <v>582</v>
      </c>
      <c r="C18" s="255" t="s">
        <v>207</v>
      </c>
      <c r="D18" s="247" t="s">
        <v>0</v>
      </c>
      <c r="E18" s="247" t="s">
        <v>0</v>
      </c>
      <c r="F18" s="247" t="s">
        <v>0</v>
      </c>
      <c r="G18" s="247" t="s">
        <v>0</v>
      </c>
    </row>
    <row r="19" spans="1:7" x14ac:dyDescent="0.3">
      <c r="A19" s="131" t="s">
        <v>208</v>
      </c>
      <c r="B19" s="220" t="s">
        <v>583</v>
      </c>
      <c r="C19" s="255" t="s">
        <v>209</v>
      </c>
      <c r="D19" s="270" t="s">
        <v>0</v>
      </c>
      <c r="E19" s="270" t="s">
        <v>0</v>
      </c>
      <c r="F19" s="270" t="s">
        <v>0</v>
      </c>
      <c r="G19" s="270" t="s">
        <v>0</v>
      </c>
    </row>
    <row r="20" spans="1:7" x14ac:dyDescent="0.3">
      <c r="A20" s="131" t="s">
        <v>210</v>
      </c>
      <c r="B20" s="220" t="s">
        <v>659</v>
      </c>
      <c r="C20" s="255" t="s">
        <v>211</v>
      </c>
      <c r="D20" s="270" t="s">
        <v>0</v>
      </c>
      <c r="E20" s="270" t="s">
        <v>0</v>
      </c>
      <c r="F20" s="270" t="s">
        <v>0</v>
      </c>
      <c r="G20" s="270" t="s">
        <v>0</v>
      </c>
    </row>
    <row r="21" spans="1:7" x14ac:dyDescent="0.3">
      <c r="A21" s="131" t="s">
        <v>212</v>
      </c>
      <c r="B21" s="275" t="s">
        <v>446</v>
      </c>
      <c r="C21" s="255" t="s">
        <v>191</v>
      </c>
      <c r="D21" s="247" t="s">
        <v>0</v>
      </c>
      <c r="E21" s="247" t="s">
        <v>0</v>
      </c>
      <c r="F21" s="247" t="s">
        <v>0</v>
      </c>
      <c r="G21" s="247" t="s">
        <v>0</v>
      </c>
    </row>
    <row r="22" spans="1:7" x14ac:dyDescent="0.3">
      <c r="A22" s="131" t="s">
        <v>213</v>
      </c>
      <c r="B22" s="220" t="s">
        <v>701</v>
      </c>
      <c r="C22" s="255" t="s">
        <v>702</v>
      </c>
      <c r="D22" s="247" t="s">
        <v>0</v>
      </c>
      <c r="E22" s="247" t="s">
        <v>0</v>
      </c>
      <c r="F22" s="247" t="s">
        <v>0</v>
      </c>
      <c r="G22" s="247" t="s">
        <v>0</v>
      </c>
    </row>
    <row r="23" spans="1:7" ht="23.6" x14ac:dyDescent="0.3">
      <c r="A23" s="131" t="s">
        <v>214</v>
      </c>
      <c r="B23" s="275" t="s">
        <v>670</v>
      </c>
      <c r="C23" s="255" t="s">
        <v>671</v>
      </c>
      <c r="D23" s="247" t="s">
        <v>0</v>
      </c>
      <c r="E23" s="247" t="s">
        <v>0</v>
      </c>
      <c r="F23" s="247" t="s">
        <v>0</v>
      </c>
      <c r="G23" s="247" t="s">
        <v>0</v>
      </c>
    </row>
    <row r="24" spans="1:7" x14ac:dyDescent="0.3">
      <c r="A24" s="131" t="s">
        <v>215</v>
      </c>
      <c r="B24" s="220" t="s">
        <v>668</v>
      </c>
      <c r="C24" s="255" t="s">
        <v>216</v>
      </c>
      <c r="D24" s="270" t="s">
        <v>0</v>
      </c>
      <c r="E24" s="270" t="s">
        <v>0</v>
      </c>
      <c r="F24" s="270" t="s">
        <v>0</v>
      </c>
      <c r="G24" s="270" t="s">
        <v>0</v>
      </c>
    </row>
    <row r="25" spans="1:7" x14ac:dyDescent="0.3">
      <c r="A25" s="131" t="s">
        <v>217</v>
      </c>
      <c r="B25" s="220" t="s">
        <v>669</v>
      </c>
      <c r="C25" s="255" t="s">
        <v>218</v>
      </c>
      <c r="D25" s="270" t="s">
        <v>0</v>
      </c>
      <c r="E25" s="270" t="s">
        <v>0</v>
      </c>
      <c r="F25" s="270" t="s">
        <v>0</v>
      </c>
      <c r="G25" s="270" t="s">
        <v>0</v>
      </c>
    </row>
    <row r="26" spans="1:7" x14ac:dyDescent="0.3">
      <c r="A26" s="131" t="s">
        <v>219</v>
      </c>
      <c r="B26" s="275" t="s">
        <v>449</v>
      </c>
      <c r="C26" s="255" t="s">
        <v>182</v>
      </c>
      <c r="D26" s="247" t="s">
        <v>0</v>
      </c>
      <c r="E26" s="247" t="s">
        <v>0</v>
      </c>
      <c r="F26" s="247" t="s">
        <v>0</v>
      </c>
      <c r="G26" s="247" t="s">
        <v>0</v>
      </c>
    </row>
    <row r="27" spans="1:7" x14ac:dyDescent="0.3">
      <c r="A27" s="131" t="s">
        <v>220</v>
      </c>
      <c r="B27" s="220" t="s">
        <v>447</v>
      </c>
      <c r="C27" s="255" t="s">
        <v>183</v>
      </c>
      <c r="D27" s="247" t="s">
        <v>0</v>
      </c>
      <c r="E27" s="247" t="s">
        <v>0</v>
      </c>
      <c r="F27" s="247" t="s">
        <v>0</v>
      </c>
      <c r="G27" s="247" t="s">
        <v>0</v>
      </c>
    </row>
    <row r="28" spans="1:7" x14ac:dyDescent="0.3">
      <c r="A28" s="41" t="s">
        <v>221</v>
      </c>
      <c r="B28" s="220" t="s">
        <v>448</v>
      </c>
      <c r="C28" s="255" t="s">
        <v>190</v>
      </c>
      <c r="D28" s="247" t="s">
        <v>0</v>
      </c>
      <c r="E28" s="247" t="s">
        <v>0</v>
      </c>
      <c r="F28" s="247" t="s">
        <v>0</v>
      </c>
      <c r="G28" s="247" t="s">
        <v>0</v>
      </c>
    </row>
    <row r="29" spans="1:7" x14ac:dyDescent="0.3">
      <c r="A29" s="61"/>
      <c r="B29" s="221"/>
      <c r="C29" s="279"/>
      <c r="D29" s="128"/>
      <c r="E29" s="128"/>
      <c r="F29" s="128"/>
      <c r="G29" s="128"/>
    </row>
    <row r="30" spans="1:7" x14ac:dyDescent="0.3">
      <c r="A30" s="131" t="s">
        <v>222</v>
      </c>
      <c r="B30" s="214" t="s">
        <v>687</v>
      </c>
      <c r="C30" s="125" t="s">
        <v>688</v>
      </c>
      <c r="D30" s="273" t="str">
        <f>IF(AND(D31="0",D32="0",D33="0",D35="0",D36="0",D37="0",D39="0",D40="0",D41="0"),"0",IF(AND(D31="M",D32="M",D33="M",D35="M",D36="M",D37="M",D39="M",D40="M",D41="M"),"M",IF(AND(D31="L",D32="L",D33="L",D35="L",D36="L",D37="L",D39="L",D40="L",D41="L"),"L",IF(AND(ISTEXT(D31),ISTEXT(D32),ISTEXT(D33),ISTEXT(D35),ISTEXT(D36),ISTEXT(D37),ISTEXT(D39),ISTEXT(D40),ISTEXT(D41)),"M",SUM(D31:D33)+SUM(D35:D37)+SUM(D39:D41)))))</f>
        <v>M</v>
      </c>
      <c r="E30" s="273" t="str">
        <f>IF(AND(E31="0",E32="0",E33="0",E35="0",E36="0",E37="0",E39="0",E40="0",E41="0"),"0",IF(AND(E31="M",E32="M",E33="M",E35="M",E36="M",E37="M",E39="M",E40="M",E41="M"),"M",IF(AND(E31="L",E32="L",E33="L",E35="L",E36="L",E37="L",E39="L",E40="L",E41="L"),"L",IF(AND(ISTEXT(E31),ISTEXT(E32),ISTEXT(E33),ISTEXT(E35),ISTEXT(E36),ISTEXT(E37),ISTEXT(E39),ISTEXT(E40),ISTEXT(E41)),"M",SUM(E31:E33)+SUM(E35:E37)+SUM(E39:E41)))))</f>
        <v>M</v>
      </c>
      <c r="F30" s="273" t="str">
        <f>IF(AND(F31="0",F32="0",F33="0",F35="0",F36="0",F37="0",F39="0",F40="0",F41="0"),"0",IF(AND(F31="M",F32="M",F33="M",F35="M",F36="M",F37="M",F39="M",F40="M",F41="M"),"M",IF(AND(F31="L",F32="L",F33="L",F35="L",F36="L",F37="L",F39="L",F40="L",F41="L"),"L",IF(AND(ISTEXT(F31),ISTEXT(F32),ISTEXT(F33),ISTEXT(F35),ISTEXT(F36),ISTEXT(F37),ISTEXT(F39),ISTEXT(F40),ISTEXT(F41)),"M",SUM(F31:F33)+SUM(F35:F37)+SUM(F39:F41)))))</f>
        <v>M</v>
      </c>
      <c r="G30" s="273" t="s">
        <v>0</v>
      </c>
    </row>
    <row r="31" spans="1:7" ht="23.6" x14ac:dyDescent="0.3">
      <c r="A31" s="131" t="s">
        <v>223</v>
      </c>
      <c r="B31" s="275" t="s">
        <v>450</v>
      </c>
      <c r="C31" s="255" t="s">
        <v>184</v>
      </c>
      <c r="D31" s="247" t="s">
        <v>0</v>
      </c>
      <c r="E31" s="247" t="s">
        <v>0</v>
      </c>
      <c r="F31" s="247" t="s">
        <v>0</v>
      </c>
      <c r="G31" s="247" t="s">
        <v>0</v>
      </c>
    </row>
    <row r="32" spans="1:7" x14ac:dyDescent="0.3">
      <c r="A32" s="131" t="s">
        <v>224</v>
      </c>
      <c r="B32" s="275" t="s">
        <v>452</v>
      </c>
      <c r="C32" s="255" t="s">
        <v>185</v>
      </c>
      <c r="D32" s="247" t="s">
        <v>0</v>
      </c>
      <c r="E32" s="247" t="s">
        <v>0</v>
      </c>
      <c r="F32" s="247" t="s">
        <v>0</v>
      </c>
      <c r="G32" s="247" t="s">
        <v>0</v>
      </c>
    </row>
    <row r="33" spans="1:7" x14ac:dyDescent="0.3">
      <c r="A33" s="131" t="s">
        <v>225</v>
      </c>
      <c r="B33" s="275" t="s">
        <v>451</v>
      </c>
      <c r="C33" s="255" t="s">
        <v>192</v>
      </c>
      <c r="D33" s="247" t="s">
        <v>0</v>
      </c>
      <c r="E33" s="247" t="s">
        <v>0</v>
      </c>
      <c r="F33" s="247" t="s">
        <v>0</v>
      </c>
      <c r="G33" s="247" t="s">
        <v>0</v>
      </c>
    </row>
    <row r="34" spans="1:7" x14ac:dyDescent="0.3">
      <c r="A34" s="61"/>
      <c r="B34" s="118"/>
      <c r="C34" s="279"/>
      <c r="D34" s="128"/>
      <c r="E34" s="128"/>
      <c r="F34" s="128"/>
      <c r="G34" s="128"/>
    </row>
    <row r="35" spans="1:7" x14ac:dyDescent="0.3">
      <c r="A35" s="131" t="s">
        <v>226</v>
      </c>
      <c r="B35" s="275" t="s">
        <v>453</v>
      </c>
      <c r="C35" s="255" t="s">
        <v>186</v>
      </c>
      <c r="D35" s="247" t="s">
        <v>0</v>
      </c>
      <c r="E35" s="247" t="s">
        <v>0</v>
      </c>
      <c r="F35" s="247" t="s">
        <v>0</v>
      </c>
      <c r="G35" s="247" t="s">
        <v>0</v>
      </c>
    </row>
    <row r="36" spans="1:7" x14ac:dyDescent="0.3">
      <c r="A36" s="131" t="s">
        <v>227</v>
      </c>
      <c r="B36" s="204" t="s">
        <v>689</v>
      </c>
      <c r="C36" s="255" t="s">
        <v>690</v>
      </c>
      <c r="D36" s="247" t="s">
        <v>0</v>
      </c>
      <c r="E36" s="247" t="s">
        <v>0</v>
      </c>
      <c r="F36" s="247" t="s">
        <v>0</v>
      </c>
      <c r="G36" s="247" t="s">
        <v>0</v>
      </c>
    </row>
    <row r="37" spans="1:7" ht="23.6" x14ac:dyDescent="0.3">
      <c r="A37" s="131" t="s">
        <v>228</v>
      </c>
      <c r="B37" s="275" t="s">
        <v>455</v>
      </c>
      <c r="C37" s="255" t="s">
        <v>193</v>
      </c>
      <c r="D37" s="247" t="s">
        <v>0</v>
      </c>
      <c r="E37" s="247" t="s">
        <v>0</v>
      </c>
      <c r="F37" s="247" t="s">
        <v>0</v>
      </c>
      <c r="G37" s="247" t="s">
        <v>0</v>
      </c>
    </row>
    <row r="38" spans="1:7" x14ac:dyDescent="0.3">
      <c r="A38" s="135"/>
      <c r="B38" s="221"/>
      <c r="C38" s="263"/>
      <c r="D38" s="128"/>
      <c r="E38" s="128"/>
      <c r="F38" s="128"/>
      <c r="G38" s="128"/>
    </row>
    <row r="39" spans="1:7" ht="25.55" x14ac:dyDescent="0.3">
      <c r="A39" s="131" t="s">
        <v>229</v>
      </c>
      <c r="B39" s="275" t="s">
        <v>455</v>
      </c>
      <c r="C39" s="255" t="s">
        <v>692</v>
      </c>
      <c r="D39" s="247" t="s">
        <v>0</v>
      </c>
      <c r="E39" s="247" t="s">
        <v>0</v>
      </c>
      <c r="F39" s="247" t="s">
        <v>0</v>
      </c>
      <c r="G39" s="247" t="s">
        <v>0</v>
      </c>
    </row>
    <row r="40" spans="1:7" x14ac:dyDescent="0.3">
      <c r="A40" s="131" t="s">
        <v>230</v>
      </c>
      <c r="B40" s="220" t="s">
        <v>717</v>
      </c>
      <c r="C40" s="255" t="s">
        <v>694</v>
      </c>
      <c r="D40" s="247" t="s">
        <v>0</v>
      </c>
      <c r="E40" s="247" t="s">
        <v>0</v>
      </c>
      <c r="F40" s="247" t="s">
        <v>0</v>
      </c>
      <c r="G40" s="247" t="s">
        <v>0</v>
      </c>
    </row>
    <row r="41" spans="1:7" ht="23.6" x14ac:dyDescent="0.3">
      <c r="A41" s="131" t="s">
        <v>231</v>
      </c>
      <c r="B41" s="275" t="s">
        <v>705</v>
      </c>
      <c r="C41" s="255" t="s">
        <v>696</v>
      </c>
      <c r="D41" s="247" t="s">
        <v>0</v>
      </c>
      <c r="E41" s="247" t="s">
        <v>0</v>
      </c>
      <c r="F41" s="247" t="s">
        <v>0</v>
      </c>
      <c r="G41" s="247" t="s">
        <v>0</v>
      </c>
    </row>
    <row r="42" spans="1:7" x14ac:dyDescent="0.3">
      <c r="A42" s="135"/>
      <c r="B42" s="221"/>
      <c r="C42" s="263"/>
      <c r="D42" s="128"/>
      <c r="E42" s="128"/>
      <c r="F42" s="128"/>
      <c r="G42" s="128"/>
    </row>
    <row r="43" spans="1:7" x14ac:dyDescent="0.3">
      <c r="A43" s="131" t="s">
        <v>232</v>
      </c>
      <c r="B43" s="214" t="s">
        <v>456</v>
      </c>
      <c r="C43" s="125" t="s">
        <v>187</v>
      </c>
      <c r="D43" s="247" t="s">
        <v>0</v>
      </c>
      <c r="E43" s="247" t="s">
        <v>0</v>
      </c>
      <c r="F43" s="247" t="s">
        <v>0</v>
      </c>
      <c r="G43" s="247" t="s">
        <v>0</v>
      </c>
    </row>
    <row r="44" spans="1:7" ht="15.05" customHeight="1" x14ac:dyDescent="0.3">
      <c r="A44" s="131" t="s">
        <v>233</v>
      </c>
      <c r="B44" s="275" t="s">
        <v>457</v>
      </c>
      <c r="C44" s="255" t="s">
        <v>188</v>
      </c>
      <c r="D44" s="247" t="s">
        <v>0</v>
      </c>
      <c r="E44" s="247" t="s">
        <v>0</v>
      </c>
      <c r="F44" s="247" t="s">
        <v>0</v>
      </c>
      <c r="G44" s="247" t="s">
        <v>0</v>
      </c>
    </row>
    <row r="45" spans="1:7" x14ac:dyDescent="0.3">
      <c r="A45" s="131" t="s">
        <v>234</v>
      </c>
      <c r="B45" s="220" t="s">
        <v>458</v>
      </c>
      <c r="C45" s="255" t="s">
        <v>189</v>
      </c>
      <c r="D45" s="247" t="s">
        <v>0</v>
      </c>
      <c r="E45" s="247" t="s">
        <v>0</v>
      </c>
      <c r="F45" s="247" t="s">
        <v>0</v>
      </c>
      <c r="G45" s="247" t="s">
        <v>0</v>
      </c>
    </row>
    <row r="46" spans="1:7" x14ac:dyDescent="0.3">
      <c r="A46" s="135"/>
      <c r="B46" s="221"/>
      <c r="C46" s="263"/>
      <c r="D46" s="128"/>
      <c r="E46" s="128"/>
      <c r="F46" s="128"/>
      <c r="G46" s="128"/>
    </row>
    <row r="47" spans="1:7" ht="23.6" x14ac:dyDescent="0.3">
      <c r="A47" s="131" t="s">
        <v>235</v>
      </c>
      <c r="B47" s="276" t="s">
        <v>718</v>
      </c>
      <c r="C47" s="125" t="s">
        <v>719</v>
      </c>
      <c r="D47" s="247" t="s">
        <v>0</v>
      </c>
      <c r="E47" s="247" t="s">
        <v>0</v>
      </c>
      <c r="F47" s="247" t="s">
        <v>0</v>
      </c>
      <c r="G47" s="247" t="s">
        <v>0</v>
      </c>
    </row>
    <row r="48" spans="1:7" x14ac:dyDescent="0.3">
      <c r="A48" s="61"/>
      <c r="B48" s="118"/>
      <c r="C48" s="281"/>
      <c r="D48" s="237"/>
      <c r="E48" s="237"/>
      <c r="F48" s="237"/>
      <c r="G48" s="237"/>
    </row>
    <row r="49" spans="1:7" x14ac:dyDescent="0.3">
      <c r="A49" s="61"/>
      <c r="B49" s="118"/>
      <c r="C49" s="281"/>
      <c r="D49" s="237"/>
      <c r="E49" s="237"/>
      <c r="F49" s="237"/>
      <c r="G49" s="237"/>
    </row>
    <row r="50" spans="1:7" ht="24.9" x14ac:dyDescent="0.3">
      <c r="A50" s="131" t="s">
        <v>236</v>
      </c>
      <c r="B50" s="315" t="s">
        <v>720</v>
      </c>
      <c r="C50" s="278" t="s">
        <v>721</v>
      </c>
      <c r="D50" s="247" t="s">
        <v>0</v>
      </c>
      <c r="E50" s="247" t="s">
        <v>0</v>
      </c>
      <c r="F50" s="247" t="s">
        <v>0</v>
      </c>
      <c r="G50" s="247" t="s">
        <v>0</v>
      </c>
    </row>
    <row r="51" spans="1:7" x14ac:dyDescent="0.3">
      <c r="A51" s="131" t="s">
        <v>237</v>
      </c>
      <c r="B51" s="204" t="s">
        <v>722</v>
      </c>
      <c r="C51" s="280" t="s">
        <v>723</v>
      </c>
      <c r="D51" s="247" t="s">
        <v>0</v>
      </c>
      <c r="E51" s="247" t="s">
        <v>0</v>
      </c>
      <c r="F51" s="247" t="s">
        <v>0</v>
      </c>
      <c r="G51" s="247" t="s">
        <v>0</v>
      </c>
    </row>
    <row r="52" spans="1:7" ht="23.6" x14ac:dyDescent="0.3">
      <c r="A52" s="131" t="s">
        <v>238</v>
      </c>
      <c r="B52" s="204" t="s">
        <v>724</v>
      </c>
      <c r="C52" s="255" t="s">
        <v>754</v>
      </c>
      <c r="D52" s="247" t="s">
        <v>0</v>
      </c>
      <c r="E52" s="247" t="s">
        <v>0</v>
      </c>
      <c r="F52" s="247" t="s">
        <v>0</v>
      </c>
      <c r="G52" s="247" t="s">
        <v>0</v>
      </c>
    </row>
    <row r="53" spans="1:7" x14ac:dyDescent="0.3">
      <c r="A53" s="60"/>
      <c r="B53" s="60"/>
      <c r="C53" s="76"/>
      <c r="D53" s="77"/>
      <c r="E53" s="77"/>
      <c r="F53" s="77"/>
      <c r="G53" s="77"/>
    </row>
  </sheetData>
  <conditionalFormatting sqref="D9:F9 D12:F28 D31:F33 D35:F37 D39:F41 D43:F45 D47:F47 D50:F52">
    <cfRule type="cellIs" dxfId="7" priority="2" operator="equal">
      <formula>""</formula>
    </cfRule>
  </conditionalFormatting>
  <conditionalFormatting sqref="G9 G12:G28 G31:G33 G35:G37 G39:G41 G43:G45 G47 G50:G52">
    <cfRule type="cellIs" dxfId="6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2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</cols>
  <sheetData>
    <row r="1" spans="1:7" ht="15.05" customHeight="1" x14ac:dyDescent="0.3">
      <c r="A1" s="70" t="s">
        <v>326</v>
      </c>
      <c r="B1" s="70"/>
      <c r="C1" s="70"/>
      <c r="D1" s="68"/>
    </row>
    <row r="2" spans="1:7" ht="15.05" customHeight="1" x14ac:dyDescent="0.3">
      <c r="A2" s="170" t="s">
        <v>655</v>
      </c>
      <c r="B2" s="69"/>
      <c r="C2" s="69"/>
      <c r="D2" s="68"/>
    </row>
    <row r="3" spans="1:7" ht="15.05" customHeight="1" x14ac:dyDescent="0.3">
      <c r="A3" s="34" t="s">
        <v>325</v>
      </c>
      <c r="B3" s="34"/>
      <c r="C3" s="69"/>
      <c r="D3" s="68"/>
    </row>
    <row r="4" spans="1:7" ht="15.05" customHeight="1" x14ac:dyDescent="0.3">
      <c r="A4" s="3" t="s">
        <v>2</v>
      </c>
      <c r="B4" s="3"/>
      <c r="C4" s="79"/>
      <c r="D4" s="68"/>
    </row>
    <row r="5" spans="1:7" ht="15.05" customHeight="1" x14ac:dyDescent="0.3">
      <c r="A5" s="4" t="s">
        <v>3</v>
      </c>
      <c r="B5" s="4"/>
      <c r="C5" s="79"/>
      <c r="D5" s="68"/>
    </row>
    <row r="6" spans="1:7" ht="20.149999999999999" customHeight="1" x14ac:dyDescent="0.3">
      <c r="A6" s="9"/>
      <c r="B6" s="228" t="s">
        <v>380</v>
      </c>
      <c r="C6" s="229" t="s">
        <v>131</v>
      </c>
      <c r="D6" s="108"/>
      <c r="E6" s="108"/>
      <c r="F6" s="108"/>
      <c r="G6" s="108"/>
    </row>
    <row r="7" spans="1:7" x14ac:dyDescent="0.3">
      <c r="A7" s="9"/>
      <c r="B7" s="230" t="s">
        <v>382</v>
      </c>
      <c r="C7" s="229" t="s">
        <v>10</v>
      </c>
      <c r="D7" s="109"/>
      <c r="E7" s="109"/>
      <c r="F7" s="110"/>
      <c r="G7" s="110"/>
    </row>
    <row r="8" spans="1:7" ht="20.149999999999999" customHeight="1" x14ac:dyDescent="0.3">
      <c r="A8" s="9"/>
      <c r="B8" s="341" t="s">
        <v>808</v>
      </c>
      <c r="C8" s="345" t="s">
        <v>809</v>
      </c>
      <c r="D8" s="335" t="s">
        <v>8</v>
      </c>
      <c r="E8" s="335" t="s">
        <v>59</v>
      </c>
      <c r="F8" s="335" t="s">
        <v>747</v>
      </c>
      <c r="G8" s="335" t="s">
        <v>758</v>
      </c>
    </row>
    <row r="9" spans="1:7" ht="23.6" x14ac:dyDescent="0.3">
      <c r="A9" s="224" t="s">
        <v>586</v>
      </c>
      <c r="B9" s="282" t="s">
        <v>725</v>
      </c>
      <c r="C9" s="125" t="s">
        <v>726</v>
      </c>
      <c r="D9" s="284">
        <v>384.08650590389959</v>
      </c>
      <c r="E9" s="284">
        <v>1671.9971492896721</v>
      </c>
      <c r="F9" s="284">
        <v>3647.4345301805556</v>
      </c>
      <c r="G9" s="284">
        <v>1147.0612320217815</v>
      </c>
    </row>
    <row r="10" spans="1:7" x14ac:dyDescent="0.3">
      <c r="A10" s="231"/>
      <c r="B10" s="263"/>
      <c r="C10" s="263"/>
      <c r="D10" s="57"/>
      <c r="E10" s="57"/>
      <c r="F10" s="57"/>
      <c r="G10" s="57"/>
    </row>
    <row r="11" spans="1:7" x14ac:dyDescent="0.3">
      <c r="A11" s="224" t="s">
        <v>587</v>
      </c>
      <c r="B11" s="347" t="s">
        <v>682</v>
      </c>
      <c r="C11" s="125" t="s">
        <v>683</v>
      </c>
      <c r="D11" s="366">
        <v>920.0883340448039</v>
      </c>
      <c r="E11" s="366">
        <v>220.39457280532457</v>
      </c>
      <c r="F11" s="366">
        <v>148.10967623851906</v>
      </c>
      <c r="G11" s="366">
        <v>669.05157927239918</v>
      </c>
    </row>
    <row r="12" spans="1:7" x14ac:dyDescent="0.3">
      <c r="A12" s="224" t="s">
        <v>588</v>
      </c>
      <c r="B12" s="232" t="s">
        <v>441</v>
      </c>
      <c r="C12" s="255" t="s">
        <v>174</v>
      </c>
      <c r="D12" s="367">
        <v>890.51108981872505</v>
      </c>
      <c r="E12" s="367">
        <v>9.0483530479836016</v>
      </c>
      <c r="F12" s="367">
        <v>261.78456506049821</v>
      </c>
      <c r="G12" s="367">
        <v>376.17599971396993</v>
      </c>
    </row>
    <row r="13" spans="1:7" x14ac:dyDescent="0.3">
      <c r="A13" s="224" t="s">
        <v>589</v>
      </c>
      <c r="B13" s="232" t="s">
        <v>442</v>
      </c>
      <c r="C13" s="255" t="s">
        <v>175</v>
      </c>
      <c r="D13" s="367">
        <v>0</v>
      </c>
      <c r="E13" s="367">
        <v>0</v>
      </c>
      <c r="F13" s="367">
        <v>0</v>
      </c>
      <c r="G13" s="367">
        <v>0</v>
      </c>
    </row>
    <row r="14" spans="1:7" x14ac:dyDescent="0.3">
      <c r="A14" s="224" t="s">
        <v>590</v>
      </c>
      <c r="B14" s="238" t="s">
        <v>443</v>
      </c>
      <c r="C14" s="255" t="s">
        <v>176</v>
      </c>
      <c r="D14" s="367">
        <v>-23.306473</v>
      </c>
      <c r="E14" s="367">
        <v>3.5552450000000002</v>
      </c>
      <c r="F14" s="367">
        <v>14.943122000000001</v>
      </c>
      <c r="G14" s="367">
        <v>-10.313242000000001</v>
      </c>
    </row>
    <row r="15" spans="1:7" x14ac:dyDescent="0.3">
      <c r="A15" s="224" t="s">
        <v>591</v>
      </c>
      <c r="B15" s="238" t="s">
        <v>585</v>
      </c>
      <c r="C15" s="255" t="s">
        <v>202</v>
      </c>
      <c r="D15" s="368">
        <v>48.522438000000001</v>
      </c>
      <c r="E15" s="368">
        <v>55.950094999999997</v>
      </c>
      <c r="F15" s="368">
        <v>51.883437000000001</v>
      </c>
      <c r="G15" s="368">
        <v>40.358662000000002</v>
      </c>
    </row>
    <row r="16" spans="1:7" x14ac:dyDescent="0.3">
      <c r="A16" s="224" t="s">
        <v>592</v>
      </c>
      <c r="B16" s="238" t="s">
        <v>584</v>
      </c>
      <c r="C16" s="255" t="s">
        <v>204</v>
      </c>
      <c r="D16" s="368">
        <v>-71.828911000000005</v>
      </c>
      <c r="E16" s="368">
        <v>-52.394849999999998</v>
      </c>
      <c r="F16" s="368">
        <v>-36.940314999999998</v>
      </c>
      <c r="G16" s="368">
        <v>-50.671904000000005</v>
      </c>
    </row>
    <row r="17" spans="1:7" x14ac:dyDescent="0.3">
      <c r="A17" s="224" t="s">
        <v>593</v>
      </c>
      <c r="B17" s="238" t="s">
        <v>672</v>
      </c>
      <c r="C17" s="255" t="s">
        <v>459</v>
      </c>
      <c r="D17" s="367">
        <v>0</v>
      </c>
      <c r="E17" s="367">
        <v>0</v>
      </c>
      <c r="F17" s="367">
        <v>0</v>
      </c>
      <c r="G17" s="367">
        <v>0</v>
      </c>
    </row>
    <row r="18" spans="1:7" x14ac:dyDescent="0.3">
      <c r="A18" s="224" t="s">
        <v>594</v>
      </c>
      <c r="B18" s="238" t="s">
        <v>673</v>
      </c>
      <c r="C18" s="255" t="s">
        <v>207</v>
      </c>
      <c r="D18" s="367">
        <v>-23.306473000000004</v>
      </c>
      <c r="E18" s="367">
        <v>3.5552449999999993</v>
      </c>
      <c r="F18" s="367">
        <v>14.943122000000002</v>
      </c>
      <c r="G18" s="367">
        <v>-10.313242000000002</v>
      </c>
    </row>
    <row r="19" spans="1:7" x14ac:dyDescent="0.3">
      <c r="A19" s="224" t="s">
        <v>595</v>
      </c>
      <c r="B19" s="238" t="s">
        <v>668</v>
      </c>
      <c r="C19" s="255" t="s">
        <v>209</v>
      </c>
      <c r="D19" s="368">
        <v>48.522438000000001</v>
      </c>
      <c r="E19" s="368">
        <v>55.950094999999997</v>
      </c>
      <c r="F19" s="368">
        <v>51.883437000000001</v>
      </c>
      <c r="G19" s="368">
        <v>40.358662000000002</v>
      </c>
    </row>
    <row r="20" spans="1:7" x14ac:dyDescent="0.3">
      <c r="A20" s="224" t="s">
        <v>596</v>
      </c>
      <c r="B20" s="238" t="s">
        <v>669</v>
      </c>
      <c r="C20" s="255" t="s">
        <v>211</v>
      </c>
      <c r="D20" s="368">
        <v>-71.828911000000005</v>
      </c>
      <c r="E20" s="368">
        <v>-52.394849999999998</v>
      </c>
      <c r="F20" s="368">
        <v>-36.940314999999998</v>
      </c>
      <c r="G20" s="368">
        <v>-50.671904000000005</v>
      </c>
    </row>
    <row r="21" spans="1:7" x14ac:dyDescent="0.3">
      <c r="A21" s="224" t="s">
        <v>597</v>
      </c>
      <c r="B21" s="232" t="s">
        <v>446</v>
      </c>
      <c r="C21" s="255" t="s">
        <v>191</v>
      </c>
      <c r="D21" s="367">
        <v>-24.762028000000001</v>
      </c>
      <c r="E21" s="367">
        <v>-56.862777000000001</v>
      </c>
      <c r="F21" s="367">
        <v>-20.276516999999998</v>
      </c>
      <c r="G21" s="367">
        <v>-8.4023289999999999</v>
      </c>
    </row>
    <row r="22" spans="1:7" x14ac:dyDescent="0.3">
      <c r="A22" s="224" t="s">
        <v>598</v>
      </c>
      <c r="B22" s="238" t="s">
        <v>727</v>
      </c>
      <c r="C22" s="255" t="s">
        <v>702</v>
      </c>
      <c r="D22" s="367">
        <v>0</v>
      </c>
      <c r="E22" s="367">
        <v>0</v>
      </c>
      <c r="F22" s="367">
        <v>0</v>
      </c>
      <c r="G22" s="367">
        <v>0</v>
      </c>
    </row>
    <row r="23" spans="1:7" ht="25.2" customHeight="1" x14ac:dyDescent="0.3">
      <c r="A23" s="224" t="s">
        <v>599</v>
      </c>
      <c r="B23" s="232" t="s">
        <v>674</v>
      </c>
      <c r="C23" s="255" t="s">
        <v>675</v>
      </c>
      <c r="D23" s="367">
        <v>-24.762028000000001</v>
      </c>
      <c r="E23" s="367">
        <v>-56.862777000000001</v>
      </c>
      <c r="F23" s="367">
        <v>-20.276516999999998</v>
      </c>
      <c r="G23" s="367">
        <v>-8.4023289999999999</v>
      </c>
    </row>
    <row r="24" spans="1:7" x14ac:dyDescent="0.3">
      <c r="A24" s="224" t="s">
        <v>600</v>
      </c>
      <c r="B24" s="238" t="s">
        <v>668</v>
      </c>
      <c r="C24" s="255" t="s">
        <v>216</v>
      </c>
      <c r="D24" s="368">
        <v>0</v>
      </c>
      <c r="E24" s="368">
        <v>0</v>
      </c>
      <c r="F24" s="368">
        <v>0</v>
      </c>
      <c r="G24" s="368">
        <v>0</v>
      </c>
    </row>
    <row r="25" spans="1:7" x14ac:dyDescent="0.3">
      <c r="A25" s="224" t="s">
        <v>601</v>
      </c>
      <c r="B25" s="238" t="s">
        <v>669</v>
      </c>
      <c r="C25" s="255" t="s">
        <v>218</v>
      </c>
      <c r="D25" s="368">
        <v>-24.762028000000001</v>
      </c>
      <c r="E25" s="368">
        <v>-56.862777000000001</v>
      </c>
      <c r="F25" s="368">
        <v>-20.276516999999998</v>
      </c>
      <c r="G25" s="368">
        <v>-8.4023289999999999</v>
      </c>
    </row>
    <row r="26" spans="1:7" x14ac:dyDescent="0.3">
      <c r="A26" s="224" t="s">
        <v>602</v>
      </c>
      <c r="B26" s="232" t="s">
        <v>449</v>
      </c>
      <c r="C26" s="255" t="s">
        <v>182</v>
      </c>
      <c r="D26" s="367">
        <v>0</v>
      </c>
      <c r="E26" s="367">
        <v>0</v>
      </c>
      <c r="F26" s="367">
        <v>0</v>
      </c>
      <c r="G26" s="367">
        <v>0</v>
      </c>
    </row>
    <row r="27" spans="1:7" x14ac:dyDescent="0.3">
      <c r="A27" s="224" t="s">
        <v>603</v>
      </c>
      <c r="B27" s="238" t="s">
        <v>447</v>
      </c>
      <c r="C27" s="255" t="s">
        <v>183</v>
      </c>
      <c r="D27" s="367">
        <v>78.38922148069733</v>
      </c>
      <c r="E27" s="367">
        <v>261.07998198734094</v>
      </c>
      <c r="F27" s="367">
        <v>-109.63052026197913</v>
      </c>
      <c r="G27" s="367">
        <v>305.55899345842931</v>
      </c>
    </row>
    <row r="28" spans="1:7" x14ac:dyDescent="0.3">
      <c r="A28" s="224" t="s">
        <v>604</v>
      </c>
      <c r="B28" s="238" t="s">
        <v>460</v>
      </c>
      <c r="C28" s="255" t="s">
        <v>190</v>
      </c>
      <c r="D28" s="367">
        <v>-0.74347625461853017</v>
      </c>
      <c r="E28" s="367">
        <v>3.5737697700000006</v>
      </c>
      <c r="F28" s="367">
        <v>1.2890264399999996</v>
      </c>
      <c r="G28" s="367">
        <v>6.0321571</v>
      </c>
    </row>
    <row r="29" spans="1:7" x14ac:dyDescent="0.3">
      <c r="A29" s="231"/>
      <c r="B29" s="272"/>
      <c r="C29" s="263"/>
      <c r="D29" s="57"/>
      <c r="E29" s="57"/>
      <c r="F29" s="57"/>
      <c r="G29" s="57"/>
    </row>
    <row r="30" spans="1:7" x14ac:dyDescent="0.3">
      <c r="A30" s="224" t="s">
        <v>605</v>
      </c>
      <c r="B30" s="240" t="s">
        <v>687</v>
      </c>
      <c r="C30" s="125" t="s">
        <v>688</v>
      </c>
      <c r="D30" s="366">
        <v>-349.46348286480622</v>
      </c>
      <c r="E30" s="366">
        <v>-1244.9357982414017</v>
      </c>
      <c r="F30" s="366">
        <v>-1017.5691019229514</v>
      </c>
      <c r="G30" s="366">
        <v>-312.61510788479364</v>
      </c>
    </row>
    <row r="31" spans="1:7" ht="23.6" x14ac:dyDescent="0.3">
      <c r="A31" s="224" t="s">
        <v>606</v>
      </c>
      <c r="B31" s="232" t="s">
        <v>450</v>
      </c>
      <c r="C31" s="255" t="s">
        <v>184</v>
      </c>
      <c r="D31" s="369">
        <v>0</v>
      </c>
      <c r="E31" s="369">
        <v>0</v>
      </c>
      <c r="F31" s="369">
        <v>0</v>
      </c>
      <c r="G31" s="369">
        <v>0</v>
      </c>
    </row>
    <row r="32" spans="1:7" x14ac:dyDescent="0.3">
      <c r="A32" s="224" t="s">
        <v>607</v>
      </c>
      <c r="B32" s="232" t="s">
        <v>452</v>
      </c>
      <c r="C32" s="255" t="s">
        <v>185</v>
      </c>
      <c r="D32" s="369">
        <v>-1319.4626175559845</v>
      </c>
      <c r="E32" s="369">
        <v>-1259.4285797073487</v>
      </c>
      <c r="F32" s="369">
        <v>-1034.2470066537328</v>
      </c>
      <c r="G32" s="369">
        <v>-320.09625403475047</v>
      </c>
    </row>
    <row r="33" spans="1:7" x14ac:dyDescent="0.3">
      <c r="A33" s="224" t="s">
        <v>608</v>
      </c>
      <c r="B33" s="232" t="s">
        <v>451</v>
      </c>
      <c r="C33" s="255" t="s">
        <v>192</v>
      </c>
      <c r="D33" s="369">
        <v>0</v>
      </c>
      <c r="E33" s="369">
        <v>0</v>
      </c>
      <c r="F33" s="369">
        <v>0</v>
      </c>
      <c r="G33" s="369">
        <v>0</v>
      </c>
    </row>
    <row r="34" spans="1:7" x14ac:dyDescent="0.3">
      <c r="A34" s="231"/>
      <c r="B34" s="272"/>
      <c r="C34" s="263"/>
      <c r="D34" s="369"/>
      <c r="E34" s="369"/>
      <c r="F34" s="369"/>
      <c r="G34" s="369"/>
    </row>
    <row r="35" spans="1:7" x14ac:dyDescent="0.3">
      <c r="A35" s="224" t="s">
        <v>609</v>
      </c>
      <c r="B35" s="232" t="s">
        <v>453</v>
      </c>
      <c r="C35" s="255" t="s">
        <v>186</v>
      </c>
      <c r="D35" s="369">
        <v>0</v>
      </c>
      <c r="E35" s="369">
        <v>0</v>
      </c>
      <c r="F35" s="369">
        <v>0</v>
      </c>
      <c r="G35" s="369">
        <v>0</v>
      </c>
    </row>
    <row r="36" spans="1:7" x14ac:dyDescent="0.3">
      <c r="A36" s="224" t="s">
        <v>610</v>
      </c>
      <c r="B36" s="198" t="s">
        <v>689</v>
      </c>
      <c r="C36" s="255" t="s">
        <v>690</v>
      </c>
      <c r="D36" s="369">
        <v>6.7682365674381701</v>
      </c>
      <c r="E36" s="369">
        <v>-0.17215173328749836</v>
      </c>
      <c r="F36" s="369">
        <v>-12.178286080547043</v>
      </c>
      <c r="G36" s="369">
        <v>7.4920609805369001</v>
      </c>
    </row>
    <row r="37" spans="1:7" ht="23.6" x14ac:dyDescent="0.3">
      <c r="A37" s="224" t="s">
        <v>611</v>
      </c>
      <c r="B37" s="232" t="s">
        <v>455</v>
      </c>
      <c r="C37" s="255" t="s">
        <v>193</v>
      </c>
      <c r="D37" s="369">
        <v>0</v>
      </c>
      <c r="E37" s="369">
        <v>0</v>
      </c>
      <c r="F37" s="369">
        <v>0</v>
      </c>
      <c r="G37" s="369">
        <v>0</v>
      </c>
    </row>
    <row r="38" spans="1:7" x14ac:dyDescent="0.3">
      <c r="A38" s="231"/>
      <c r="B38" s="272"/>
      <c r="C38" s="263"/>
      <c r="D38" s="370"/>
      <c r="E38" s="370"/>
      <c r="F38" s="370"/>
      <c r="G38" s="370"/>
    </row>
    <row r="39" spans="1:7" x14ac:dyDescent="0.3">
      <c r="A39" s="224" t="s">
        <v>612</v>
      </c>
      <c r="B39" s="232" t="s">
        <v>703</v>
      </c>
      <c r="C39" s="255" t="s">
        <v>692</v>
      </c>
      <c r="D39" s="369">
        <v>-39.339213516259861</v>
      </c>
      <c r="E39" s="369">
        <v>14.664933199234611</v>
      </c>
      <c r="F39" s="369">
        <v>28.856190811328361</v>
      </c>
      <c r="G39" s="369">
        <v>-1.091483058007725E-2</v>
      </c>
    </row>
    <row r="40" spans="1:7" x14ac:dyDescent="0.3">
      <c r="A40" s="224" t="s">
        <v>613</v>
      </c>
      <c r="B40" s="232" t="s">
        <v>704</v>
      </c>
      <c r="C40" s="255" t="s">
        <v>694</v>
      </c>
      <c r="D40" s="369">
        <v>1002.5701116399999</v>
      </c>
      <c r="E40" s="369">
        <v>0</v>
      </c>
      <c r="F40" s="369">
        <v>0</v>
      </c>
      <c r="G40" s="369">
        <v>0</v>
      </c>
    </row>
    <row r="41" spans="1:7" ht="15.05" customHeight="1" x14ac:dyDescent="0.3">
      <c r="A41" s="224" t="s">
        <v>614</v>
      </c>
      <c r="B41" s="238" t="s">
        <v>728</v>
      </c>
      <c r="C41" s="255" t="s">
        <v>696</v>
      </c>
      <c r="D41" s="369">
        <v>0</v>
      </c>
      <c r="E41" s="369">
        <v>0</v>
      </c>
      <c r="F41" s="369">
        <v>0</v>
      </c>
      <c r="G41" s="369">
        <v>0</v>
      </c>
    </row>
    <row r="42" spans="1:7" x14ac:dyDescent="0.3">
      <c r="A42" s="231"/>
      <c r="B42" s="272"/>
      <c r="C42" s="263"/>
      <c r="D42" s="369"/>
      <c r="E42" s="369"/>
      <c r="F42" s="369"/>
      <c r="G42" s="369"/>
    </row>
    <row r="43" spans="1:7" x14ac:dyDescent="0.3">
      <c r="A43" s="224" t="s">
        <v>615</v>
      </c>
      <c r="B43" s="240" t="s">
        <v>456</v>
      </c>
      <c r="C43" s="125" t="s">
        <v>187</v>
      </c>
      <c r="D43" s="369">
        <v>326.39599139477195</v>
      </c>
      <c r="E43" s="369">
        <v>-100.73917040747619</v>
      </c>
      <c r="F43" s="369">
        <v>-278.99260295201793</v>
      </c>
      <c r="G43" s="369">
        <v>128.54795876292246</v>
      </c>
    </row>
    <row r="44" spans="1:7" ht="15.05" customHeight="1" x14ac:dyDescent="0.3">
      <c r="A44" s="224" t="s">
        <v>616</v>
      </c>
      <c r="B44" s="232" t="s">
        <v>457</v>
      </c>
      <c r="C44" s="255" t="s">
        <v>188</v>
      </c>
      <c r="D44" s="369">
        <v>326.39599139477195</v>
      </c>
      <c r="E44" s="369">
        <v>-100.73917040747619</v>
      </c>
      <c r="F44" s="369">
        <v>-278.99260295201793</v>
      </c>
      <c r="G44" s="369">
        <v>128.54795876292246</v>
      </c>
    </row>
    <row r="45" spans="1:7" x14ac:dyDescent="0.3">
      <c r="A45" s="224" t="s">
        <v>617</v>
      </c>
      <c r="B45" s="238" t="s">
        <v>458</v>
      </c>
      <c r="C45" s="255" t="s">
        <v>189</v>
      </c>
      <c r="D45" s="369">
        <v>0</v>
      </c>
      <c r="E45" s="369">
        <v>0</v>
      </c>
      <c r="F45" s="369">
        <v>0</v>
      </c>
      <c r="G45" s="369">
        <v>0</v>
      </c>
    </row>
    <row r="46" spans="1:7" x14ac:dyDescent="0.3">
      <c r="A46" s="231"/>
      <c r="B46" s="272"/>
      <c r="C46" s="263"/>
      <c r="D46" s="370"/>
      <c r="E46" s="370"/>
      <c r="F46" s="370"/>
      <c r="G46" s="370"/>
    </row>
    <row r="47" spans="1:7" ht="23.6" x14ac:dyDescent="0.3">
      <c r="A47" s="224" t="s">
        <v>618</v>
      </c>
      <c r="B47" s="282" t="s">
        <v>729</v>
      </c>
      <c r="C47" s="125" t="s">
        <v>730</v>
      </c>
      <c r="D47" s="369">
        <v>1281.1073484786693</v>
      </c>
      <c r="E47" s="369">
        <v>546.71675344611867</v>
      </c>
      <c r="F47" s="369">
        <v>2498.9825015441056</v>
      </c>
      <c r="G47" s="369">
        <v>1632.0456621723097</v>
      </c>
    </row>
    <row r="48" spans="1:7" x14ac:dyDescent="0.3">
      <c r="A48" s="231"/>
      <c r="B48" s="283"/>
      <c r="C48" s="277"/>
      <c r="D48" s="57"/>
      <c r="E48" s="57"/>
      <c r="F48" s="57"/>
      <c r="G48" s="57"/>
    </row>
    <row r="49" spans="1:7" x14ac:dyDescent="0.3">
      <c r="A49" s="231"/>
      <c r="B49" s="283"/>
      <c r="C49" s="277"/>
      <c r="D49" s="57"/>
      <c r="E49" s="57"/>
      <c r="F49" s="57"/>
      <c r="G49" s="57"/>
    </row>
    <row r="50" spans="1:7" ht="23.6" x14ac:dyDescent="0.3">
      <c r="A50" s="224" t="s">
        <v>619</v>
      </c>
      <c r="B50" s="348" t="s">
        <v>731</v>
      </c>
      <c r="C50" s="125" t="s">
        <v>732</v>
      </c>
      <c r="D50" s="359">
        <v>6483.9151719256679</v>
      </c>
      <c r="E50" s="359">
        <v>7030.6319253717866</v>
      </c>
      <c r="F50" s="359">
        <v>9529.6144269158922</v>
      </c>
      <c r="G50" s="359">
        <v>11161.660089088202</v>
      </c>
    </row>
    <row r="51" spans="1:7" x14ac:dyDescent="0.3">
      <c r="A51" s="224" t="s">
        <v>620</v>
      </c>
      <c r="B51" s="198" t="s">
        <v>733</v>
      </c>
      <c r="C51" s="255" t="s">
        <v>734</v>
      </c>
      <c r="D51" s="359">
        <v>6483.9151719256679</v>
      </c>
      <c r="E51" s="359">
        <v>7030.6319253717866</v>
      </c>
      <c r="F51" s="359">
        <v>9529.6144269158922</v>
      </c>
      <c r="G51" s="359">
        <v>11161.660089088202</v>
      </c>
    </row>
    <row r="52" spans="1:7" x14ac:dyDescent="0.3">
      <c r="A52" s="224" t="s">
        <v>621</v>
      </c>
      <c r="B52" s="198" t="s">
        <v>735</v>
      </c>
      <c r="C52" s="255" t="s">
        <v>753</v>
      </c>
      <c r="D52" s="371">
        <v>0</v>
      </c>
      <c r="E52" s="371">
        <v>0</v>
      </c>
      <c r="F52" s="371">
        <v>0</v>
      </c>
      <c r="G52" s="371">
        <v>0</v>
      </c>
    </row>
  </sheetData>
  <conditionalFormatting sqref="D9:F9 D31:F33 D35:F37 D39:F41 D43:F45 D47:F47 D12:F28 D50:F52">
    <cfRule type="cellIs" dxfId="5" priority="8" operator="equal">
      <formula>""</formula>
    </cfRule>
  </conditionalFormatting>
  <conditionalFormatting sqref="G9 G31:G33 G35:G37 G39:G41 G43:G45 G47 G12:G28 G50:G52">
    <cfRule type="cellIs" dxfId="4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</cols>
  <sheetData>
    <row r="1" spans="1:7" x14ac:dyDescent="0.3">
      <c r="A1" s="70" t="s">
        <v>328</v>
      </c>
    </row>
    <row r="2" spans="1:7" x14ac:dyDescent="0.3">
      <c r="A2" s="170" t="s">
        <v>658</v>
      </c>
    </row>
    <row r="3" spans="1:7" x14ac:dyDescent="0.3">
      <c r="A3" s="34" t="s">
        <v>327</v>
      </c>
    </row>
    <row r="4" spans="1:7" x14ac:dyDescent="0.3">
      <c r="A4" s="3" t="s">
        <v>2</v>
      </c>
    </row>
    <row r="5" spans="1:7" ht="17.7" x14ac:dyDescent="0.3">
      <c r="A5" s="4" t="s">
        <v>3</v>
      </c>
      <c r="B5" s="54"/>
      <c r="C5" s="68"/>
      <c r="D5" s="33"/>
      <c r="E5" s="33"/>
      <c r="F5" s="33"/>
      <c r="G5" s="33"/>
    </row>
    <row r="6" spans="1:7" ht="20.149999999999999" customHeight="1" x14ac:dyDescent="0.3">
      <c r="A6" s="83"/>
      <c r="B6" s="228" t="s">
        <v>380</v>
      </c>
      <c r="C6" s="229" t="s">
        <v>131</v>
      </c>
      <c r="D6" s="108"/>
      <c r="E6" s="108"/>
      <c r="F6" s="108"/>
      <c r="G6" s="108"/>
    </row>
    <row r="7" spans="1:7" x14ac:dyDescent="0.3">
      <c r="A7" s="83"/>
      <c r="B7" s="230" t="s">
        <v>382</v>
      </c>
      <c r="C7" s="229" t="s">
        <v>10</v>
      </c>
      <c r="D7" s="109"/>
      <c r="E7" s="109"/>
      <c r="F7" s="110"/>
      <c r="G7" s="110"/>
    </row>
    <row r="8" spans="1:7" ht="20.149999999999999" customHeight="1" x14ac:dyDescent="0.3">
      <c r="A8" s="85"/>
      <c r="B8" s="341" t="s">
        <v>808</v>
      </c>
      <c r="C8" s="345" t="s">
        <v>809</v>
      </c>
      <c r="D8" s="114" t="s">
        <v>8</v>
      </c>
      <c r="E8" s="114" t="s">
        <v>59</v>
      </c>
      <c r="F8" s="114" t="s">
        <v>747</v>
      </c>
      <c r="G8" s="114" t="s">
        <v>758</v>
      </c>
    </row>
    <row r="9" spans="1:7" ht="23.6" x14ac:dyDescent="0.3">
      <c r="A9" s="131" t="s">
        <v>277</v>
      </c>
      <c r="B9" s="285" t="s">
        <v>736</v>
      </c>
      <c r="C9" s="125" t="s">
        <v>737</v>
      </c>
      <c r="D9" s="284">
        <v>-99.855542467333862</v>
      </c>
      <c r="E9" s="284">
        <v>-547.98367050732611</v>
      </c>
      <c r="F9" s="284">
        <v>295.99459500684964</v>
      </c>
      <c r="G9" s="284">
        <v>-1608.7746278206678</v>
      </c>
    </row>
    <row r="10" spans="1:7" x14ac:dyDescent="0.3">
      <c r="A10" s="135"/>
      <c r="B10" s="221"/>
      <c r="C10" s="263"/>
      <c r="D10" s="128"/>
      <c r="E10" s="128"/>
      <c r="F10" s="128"/>
      <c r="G10" s="128"/>
    </row>
    <row r="11" spans="1:7" x14ac:dyDescent="0.3">
      <c r="A11" s="131" t="s">
        <v>278</v>
      </c>
      <c r="B11" s="276" t="s">
        <v>682</v>
      </c>
      <c r="C11" s="125" t="s">
        <v>683</v>
      </c>
      <c r="D11" s="273">
        <v>249.74000568998878</v>
      </c>
      <c r="E11" s="273">
        <v>932.38769169000159</v>
      </c>
      <c r="F11" s="273">
        <v>2119.3369130198848</v>
      </c>
      <c r="G11" s="273">
        <v>2806.9547745913078</v>
      </c>
    </row>
    <row r="12" spans="1:7" x14ac:dyDescent="0.3">
      <c r="A12" s="131" t="s">
        <v>279</v>
      </c>
      <c r="B12" s="275" t="s">
        <v>441</v>
      </c>
      <c r="C12" s="255" t="s">
        <v>174</v>
      </c>
      <c r="D12" s="274">
        <v>78.613652885163035</v>
      </c>
      <c r="E12" s="274">
        <v>-12.080886912723399</v>
      </c>
      <c r="F12" s="274">
        <v>295.358909408861</v>
      </c>
      <c r="G12" s="274">
        <v>168.33410068557845</v>
      </c>
    </row>
    <row r="13" spans="1:7" x14ac:dyDescent="0.3">
      <c r="A13" s="131" t="s">
        <v>280</v>
      </c>
      <c r="B13" s="275" t="s">
        <v>442</v>
      </c>
      <c r="C13" s="255" t="s">
        <v>175</v>
      </c>
      <c r="D13" s="274">
        <v>0</v>
      </c>
      <c r="E13" s="274">
        <v>0</v>
      </c>
      <c r="F13" s="274">
        <v>0</v>
      </c>
      <c r="G13" s="274">
        <v>0</v>
      </c>
    </row>
    <row r="14" spans="1:7" x14ac:dyDescent="0.3">
      <c r="A14" s="131" t="s">
        <v>281</v>
      </c>
      <c r="B14" s="239" t="s">
        <v>443</v>
      </c>
      <c r="C14" s="255" t="s">
        <v>176</v>
      </c>
      <c r="D14" s="274">
        <v>0</v>
      </c>
      <c r="E14" s="274">
        <v>0</v>
      </c>
      <c r="F14" s="274">
        <v>0</v>
      </c>
      <c r="G14" s="274">
        <v>0</v>
      </c>
    </row>
    <row r="15" spans="1:7" x14ac:dyDescent="0.3">
      <c r="A15" s="131" t="s">
        <v>282</v>
      </c>
      <c r="B15" s="220" t="s">
        <v>579</v>
      </c>
      <c r="C15" s="255" t="s">
        <v>202</v>
      </c>
      <c r="D15" s="270">
        <v>0</v>
      </c>
      <c r="E15" s="270">
        <v>0</v>
      </c>
      <c r="F15" s="270">
        <v>0</v>
      </c>
      <c r="G15" s="270">
        <v>0</v>
      </c>
    </row>
    <row r="16" spans="1:7" x14ac:dyDescent="0.3">
      <c r="A16" s="131" t="s">
        <v>283</v>
      </c>
      <c r="B16" s="220" t="s">
        <v>580</v>
      </c>
      <c r="C16" s="255" t="s">
        <v>204</v>
      </c>
      <c r="D16" s="270">
        <v>0</v>
      </c>
      <c r="E16" s="270">
        <v>0</v>
      </c>
      <c r="F16" s="270">
        <v>0</v>
      </c>
      <c r="G16" s="270">
        <v>0</v>
      </c>
    </row>
    <row r="17" spans="1:7" x14ac:dyDescent="0.3">
      <c r="A17" s="131" t="s">
        <v>284</v>
      </c>
      <c r="B17" s="239" t="s">
        <v>444</v>
      </c>
      <c r="C17" s="255" t="s">
        <v>459</v>
      </c>
      <c r="D17" s="247">
        <v>0</v>
      </c>
      <c r="E17" s="247">
        <v>0</v>
      </c>
      <c r="F17" s="247">
        <v>0</v>
      </c>
      <c r="G17" s="247">
        <v>0</v>
      </c>
    </row>
    <row r="18" spans="1:7" x14ac:dyDescent="0.3">
      <c r="A18" s="131" t="s">
        <v>285</v>
      </c>
      <c r="B18" s="239" t="s">
        <v>445</v>
      </c>
      <c r="C18" s="255" t="s">
        <v>207</v>
      </c>
      <c r="D18" s="247">
        <v>0</v>
      </c>
      <c r="E18" s="247">
        <v>0</v>
      </c>
      <c r="F18" s="247">
        <v>0</v>
      </c>
      <c r="G18" s="247">
        <v>0</v>
      </c>
    </row>
    <row r="19" spans="1:7" x14ac:dyDescent="0.3">
      <c r="A19" s="131" t="s">
        <v>286</v>
      </c>
      <c r="B19" s="220" t="s">
        <v>579</v>
      </c>
      <c r="C19" s="255" t="s">
        <v>209</v>
      </c>
      <c r="D19" s="270">
        <v>0</v>
      </c>
      <c r="E19" s="270">
        <v>0</v>
      </c>
      <c r="F19" s="270">
        <v>0</v>
      </c>
      <c r="G19" s="270">
        <v>0</v>
      </c>
    </row>
    <row r="20" spans="1:7" x14ac:dyDescent="0.3">
      <c r="A20" s="131" t="s">
        <v>287</v>
      </c>
      <c r="B20" s="220" t="s">
        <v>580</v>
      </c>
      <c r="C20" s="255" t="s">
        <v>211</v>
      </c>
      <c r="D20" s="270">
        <v>0</v>
      </c>
      <c r="E20" s="270">
        <v>0</v>
      </c>
      <c r="F20" s="270">
        <v>0</v>
      </c>
      <c r="G20" s="270">
        <v>0</v>
      </c>
    </row>
    <row r="21" spans="1:7" x14ac:dyDescent="0.3">
      <c r="A21" s="131" t="s">
        <v>288</v>
      </c>
      <c r="B21" s="275" t="s">
        <v>446</v>
      </c>
      <c r="C21" s="255" t="s">
        <v>191</v>
      </c>
      <c r="D21" s="284">
        <v>0</v>
      </c>
      <c r="E21" s="284">
        <v>0</v>
      </c>
      <c r="F21" s="284">
        <v>49.736499999999999</v>
      </c>
      <c r="G21" s="284">
        <v>0</v>
      </c>
    </row>
    <row r="22" spans="1:7" x14ac:dyDescent="0.3">
      <c r="A22" s="131" t="s">
        <v>289</v>
      </c>
      <c r="B22" s="239" t="s">
        <v>727</v>
      </c>
      <c r="C22" s="255" t="s">
        <v>702</v>
      </c>
      <c r="D22" s="284">
        <v>0</v>
      </c>
      <c r="E22" s="284">
        <v>0</v>
      </c>
      <c r="F22" s="284">
        <v>0</v>
      </c>
      <c r="G22" s="284">
        <v>0</v>
      </c>
    </row>
    <row r="23" spans="1:7" ht="23.6" x14ac:dyDescent="0.3">
      <c r="A23" s="131" t="s">
        <v>290</v>
      </c>
      <c r="B23" s="275" t="s">
        <v>674</v>
      </c>
      <c r="C23" s="255" t="s">
        <v>675</v>
      </c>
      <c r="D23" s="284">
        <v>0</v>
      </c>
      <c r="E23" s="284">
        <v>0</v>
      </c>
      <c r="F23" s="284">
        <v>49.736499999999999</v>
      </c>
      <c r="G23" s="284">
        <v>0</v>
      </c>
    </row>
    <row r="24" spans="1:7" x14ac:dyDescent="0.3">
      <c r="A24" s="131" t="s">
        <v>291</v>
      </c>
      <c r="B24" s="220" t="s">
        <v>668</v>
      </c>
      <c r="C24" s="255" t="s">
        <v>216</v>
      </c>
      <c r="D24" s="270">
        <v>0</v>
      </c>
      <c r="E24" s="270">
        <v>0</v>
      </c>
      <c r="F24" s="270">
        <v>49.736499999999999</v>
      </c>
      <c r="G24" s="270">
        <v>0</v>
      </c>
    </row>
    <row r="25" spans="1:7" x14ac:dyDescent="0.3">
      <c r="A25" s="131" t="s">
        <v>292</v>
      </c>
      <c r="B25" s="220" t="s">
        <v>669</v>
      </c>
      <c r="C25" s="255" t="s">
        <v>218</v>
      </c>
      <c r="D25" s="270">
        <v>0</v>
      </c>
      <c r="E25" s="270">
        <v>0</v>
      </c>
      <c r="F25" s="270">
        <v>0</v>
      </c>
      <c r="G25" s="270">
        <v>0</v>
      </c>
    </row>
    <row r="26" spans="1:7" x14ac:dyDescent="0.3">
      <c r="A26" s="131" t="s">
        <v>293</v>
      </c>
      <c r="B26" s="275" t="s">
        <v>449</v>
      </c>
      <c r="C26" s="255" t="s">
        <v>182</v>
      </c>
      <c r="D26" s="247">
        <v>0</v>
      </c>
      <c r="E26" s="247">
        <v>0</v>
      </c>
      <c r="F26" s="247">
        <v>0</v>
      </c>
      <c r="G26" s="247">
        <v>0</v>
      </c>
    </row>
    <row r="27" spans="1:7" x14ac:dyDescent="0.3">
      <c r="A27" s="131" t="s">
        <v>294</v>
      </c>
      <c r="B27" s="239" t="s">
        <v>447</v>
      </c>
      <c r="C27" s="255" t="s">
        <v>183</v>
      </c>
      <c r="D27" s="247">
        <v>171.93906434482577</v>
      </c>
      <c r="E27" s="247">
        <v>945.19641736272501</v>
      </c>
      <c r="F27" s="247">
        <v>1774.1224787310239</v>
      </c>
      <c r="G27" s="247">
        <v>2638.1674986157291</v>
      </c>
    </row>
    <row r="28" spans="1:7" x14ac:dyDescent="0.3">
      <c r="A28" s="131" t="s">
        <v>295</v>
      </c>
      <c r="B28" s="239" t="s">
        <v>460</v>
      </c>
      <c r="C28" s="255" t="s">
        <v>190</v>
      </c>
      <c r="D28" s="247">
        <v>-0.81271154000000001</v>
      </c>
      <c r="E28" s="247">
        <v>-0.72783875999999981</v>
      </c>
      <c r="F28" s="247">
        <v>0.11902487999999989</v>
      </c>
      <c r="G28" s="247">
        <v>0.45317529000000006</v>
      </c>
    </row>
    <row r="29" spans="1:7" x14ac:dyDescent="0.3">
      <c r="A29" s="135"/>
      <c r="B29" s="221"/>
      <c r="C29" s="263"/>
      <c r="D29" s="128"/>
      <c r="E29" s="128"/>
      <c r="F29" s="128"/>
      <c r="G29" s="128"/>
    </row>
    <row r="30" spans="1:7" x14ac:dyDescent="0.3">
      <c r="A30" s="131" t="s">
        <v>296</v>
      </c>
      <c r="B30" s="286" t="s">
        <v>687</v>
      </c>
      <c r="C30" s="125" t="s">
        <v>688</v>
      </c>
      <c r="D30" s="273">
        <v>-153.07443701265854</v>
      </c>
      <c r="E30" s="273">
        <v>-382.06420654266572</v>
      </c>
      <c r="F30" s="273">
        <v>-1336.936950212664</v>
      </c>
      <c r="G30" s="273">
        <v>-1208.6342970193336</v>
      </c>
    </row>
    <row r="31" spans="1:7" ht="23.6" x14ac:dyDescent="0.3">
      <c r="A31" s="131" t="s">
        <v>297</v>
      </c>
      <c r="B31" s="275" t="s">
        <v>450</v>
      </c>
      <c r="C31" s="255" t="s">
        <v>184</v>
      </c>
      <c r="D31" s="247">
        <v>0</v>
      </c>
      <c r="E31" s="247">
        <v>0</v>
      </c>
      <c r="F31" s="247">
        <v>0</v>
      </c>
      <c r="G31" s="247">
        <v>0</v>
      </c>
    </row>
    <row r="32" spans="1:7" x14ac:dyDescent="0.3">
      <c r="A32" s="131" t="s">
        <v>298</v>
      </c>
      <c r="B32" s="275" t="s">
        <v>452</v>
      </c>
      <c r="C32" s="255" t="s">
        <v>185</v>
      </c>
      <c r="D32" s="247">
        <v>-153.07982672265845</v>
      </c>
      <c r="E32" s="247">
        <v>-382.06699685266551</v>
      </c>
      <c r="F32" s="247">
        <v>-1336.942007732664</v>
      </c>
      <c r="G32" s="247">
        <v>-1208.6541088993342</v>
      </c>
    </row>
    <row r="33" spans="1:9" x14ac:dyDescent="0.3">
      <c r="A33" s="131" t="s">
        <v>299</v>
      </c>
      <c r="B33" s="275" t="s">
        <v>451</v>
      </c>
      <c r="C33" s="255" t="s">
        <v>192</v>
      </c>
      <c r="D33" s="247">
        <v>0</v>
      </c>
      <c r="E33" s="247">
        <v>0</v>
      </c>
      <c r="F33" s="247">
        <v>0</v>
      </c>
      <c r="G33" s="247">
        <v>0</v>
      </c>
    </row>
    <row r="34" spans="1:9" x14ac:dyDescent="0.3">
      <c r="A34" s="135"/>
      <c r="B34" s="221"/>
      <c r="C34" s="263"/>
      <c r="D34" s="128"/>
      <c r="E34" s="128"/>
      <c r="F34" s="128"/>
      <c r="G34" s="128"/>
    </row>
    <row r="35" spans="1:9" x14ac:dyDescent="0.3">
      <c r="A35" s="131" t="s">
        <v>300</v>
      </c>
      <c r="B35" s="275" t="s">
        <v>453</v>
      </c>
      <c r="C35" s="255" t="s">
        <v>186</v>
      </c>
      <c r="D35" s="284">
        <v>0</v>
      </c>
      <c r="E35" s="284">
        <v>0</v>
      </c>
      <c r="F35" s="284">
        <v>0</v>
      </c>
      <c r="G35" s="284">
        <v>0</v>
      </c>
    </row>
    <row r="36" spans="1:9" x14ac:dyDescent="0.3">
      <c r="A36" s="131" t="s">
        <v>301</v>
      </c>
      <c r="B36" s="204" t="s">
        <v>689</v>
      </c>
      <c r="C36" s="255" t="s">
        <v>738</v>
      </c>
      <c r="D36" s="284">
        <v>5.3897099999999998E-3</v>
      </c>
      <c r="E36" s="284">
        <v>2.7903099999999998E-3</v>
      </c>
      <c r="F36" s="284">
        <v>5.057520000000002E-3</v>
      </c>
      <c r="G36" s="284">
        <v>5.057520000000002E-3</v>
      </c>
    </row>
    <row r="37" spans="1:9" ht="23.6" x14ac:dyDescent="0.3">
      <c r="A37" s="131" t="s">
        <v>302</v>
      </c>
      <c r="B37" s="275" t="s">
        <v>455</v>
      </c>
      <c r="C37" s="255" t="s">
        <v>193</v>
      </c>
      <c r="D37" s="284">
        <v>0</v>
      </c>
      <c r="E37" s="284">
        <v>0</v>
      </c>
      <c r="F37" s="284">
        <v>0</v>
      </c>
      <c r="G37" s="284">
        <v>0</v>
      </c>
    </row>
    <row r="38" spans="1:9" x14ac:dyDescent="0.3">
      <c r="A38" s="135"/>
      <c r="B38" s="221"/>
      <c r="C38" s="263"/>
      <c r="D38" s="128"/>
      <c r="E38" s="128"/>
      <c r="F38" s="128"/>
      <c r="G38" s="128"/>
    </row>
    <row r="39" spans="1:9" x14ac:dyDescent="0.3">
      <c r="A39" s="131" t="s">
        <v>303</v>
      </c>
      <c r="B39" s="275" t="s">
        <v>703</v>
      </c>
      <c r="C39" s="255" t="s">
        <v>692</v>
      </c>
      <c r="D39" s="284">
        <v>-8.3488771451811772E-14</v>
      </c>
      <c r="E39" s="284">
        <v>-2.2915003228263231E-13</v>
      </c>
      <c r="F39" s="284">
        <v>0</v>
      </c>
      <c r="G39" s="284">
        <v>1.4754360000551969E-2</v>
      </c>
    </row>
    <row r="40" spans="1:9" x14ac:dyDescent="0.3">
      <c r="A40" s="131" t="s">
        <v>304</v>
      </c>
      <c r="B40" s="275" t="s">
        <v>704</v>
      </c>
      <c r="C40" s="255" t="s">
        <v>694</v>
      </c>
      <c r="D40" s="284">
        <v>0</v>
      </c>
      <c r="E40" s="284">
        <v>0</v>
      </c>
      <c r="F40" s="284">
        <v>0</v>
      </c>
      <c r="G40" s="284">
        <v>0</v>
      </c>
    </row>
    <row r="41" spans="1:9" ht="15.05" customHeight="1" x14ac:dyDescent="0.3">
      <c r="A41" s="131" t="s">
        <v>305</v>
      </c>
      <c r="B41" s="239" t="s">
        <v>728</v>
      </c>
      <c r="C41" s="255" t="s">
        <v>739</v>
      </c>
      <c r="D41" s="284">
        <v>0</v>
      </c>
      <c r="E41" s="284">
        <v>0</v>
      </c>
      <c r="F41" s="284">
        <v>0</v>
      </c>
      <c r="G41" s="284">
        <v>0</v>
      </c>
    </row>
    <row r="42" spans="1:9" x14ac:dyDescent="0.3">
      <c r="A42" s="135"/>
      <c r="B42" s="221"/>
      <c r="C42" s="263"/>
      <c r="D42" s="128"/>
      <c r="E42" s="128"/>
      <c r="F42" s="128"/>
      <c r="G42" s="128"/>
    </row>
    <row r="43" spans="1:9" x14ac:dyDescent="0.3">
      <c r="A43" s="131" t="s">
        <v>306</v>
      </c>
      <c r="B43" s="286" t="s">
        <v>456</v>
      </c>
      <c r="C43" s="125" t="s">
        <v>187</v>
      </c>
      <c r="D43" s="284">
        <v>4.3207480000035918</v>
      </c>
      <c r="E43" s="284">
        <v>2.2202351599902386</v>
      </c>
      <c r="F43" s="284">
        <v>0.69352216592972127</v>
      </c>
      <c r="G43" s="284">
        <v>-0.29085631130578804</v>
      </c>
      <c r="H43" s="321"/>
      <c r="I43" s="321"/>
    </row>
    <row r="44" spans="1:9" x14ac:dyDescent="0.3">
      <c r="A44" s="131" t="s">
        <v>307</v>
      </c>
      <c r="B44" s="275" t="s">
        <v>457</v>
      </c>
      <c r="C44" s="255" t="s">
        <v>188</v>
      </c>
      <c r="D44" s="284">
        <v>4.3207480000035901</v>
      </c>
      <c r="E44" s="284">
        <v>2.2202351599902386</v>
      </c>
      <c r="F44" s="284">
        <v>0.69352216592972127</v>
      </c>
      <c r="G44" s="284">
        <v>-0.29085631130578804</v>
      </c>
    </row>
    <row r="45" spans="1:9" x14ac:dyDescent="0.3">
      <c r="A45" s="131" t="s">
        <v>308</v>
      </c>
      <c r="B45" s="239" t="s">
        <v>458</v>
      </c>
      <c r="C45" s="255" t="s">
        <v>189</v>
      </c>
      <c r="D45" s="284">
        <v>1.7763568394002505E-15</v>
      </c>
      <c r="E45" s="284">
        <v>0</v>
      </c>
      <c r="F45" s="284">
        <v>0</v>
      </c>
      <c r="G45" s="284">
        <v>0</v>
      </c>
    </row>
    <row r="46" spans="1:9" x14ac:dyDescent="0.3">
      <c r="A46" s="135"/>
      <c r="B46" s="221"/>
      <c r="C46" s="263"/>
      <c r="D46" s="128"/>
      <c r="E46" s="128"/>
      <c r="F46" s="128"/>
      <c r="G46" s="128"/>
    </row>
    <row r="47" spans="1:9" ht="23.6" x14ac:dyDescent="0.3">
      <c r="A47" s="131" t="s">
        <v>309</v>
      </c>
      <c r="B47" s="276" t="s">
        <v>740</v>
      </c>
      <c r="C47" s="125" t="s">
        <v>741</v>
      </c>
      <c r="D47" s="284">
        <v>1.1307742100000002</v>
      </c>
      <c r="E47" s="284">
        <v>4.5600497999999998</v>
      </c>
      <c r="F47" s="284">
        <v>1079.0880799800002</v>
      </c>
      <c r="G47" s="284">
        <v>-10.745006559999865</v>
      </c>
    </row>
    <row r="48" spans="1:9" x14ac:dyDescent="0.3">
      <c r="A48" s="135"/>
      <c r="B48" s="221"/>
      <c r="C48" s="277"/>
      <c r="D48" s="287"/>
      <c r="E48" s="287"/>
      <c r="F48" s="287"/>
      <c r="G48" s="287"/>
    </row>
    <row r="49" spans="1:7" x14ac:dyDescent="0.3">
      <c r="A49" s="135"/>
      <c r="B49" s="221"/>
      <c r="C49" s="277"/>
      <c r="D49" s="287"/>
      <c r="E49" s="287"/>
      <c r="F49" s="287"/>
      <c r="G49" s="287"/>
    </row>
    <row r="50" spans="1:7" ht="23.6" x14ac:dyDescent="0.3">
      <c r="A50" s="131" t="s">
        <v>310</v>
      </c>
      <c r="B50" s="316" t="s">
        <v>731</v>
      </c>
      <c r="C50" s="125" t="s">
        <v>742</v>
      </c>
      <c r="D50" s="284">
        <v>1.1307742100000002</v>
      </c>
      <c r="E50" s="284">
        <v>5.69082401</v>
      </c>
      <c r="F50" s="284">
        <v>1084.7789039900001</v>
      </c>
      <c r="G50" s="284">
        <v>1074.0338974300003</v>
      </c>
    </row>
    <row r="51" spans="1:7" x14ac:dyDescent="0.3">
      <c r="A51" s="131" t="s">
        <v>311</v>
      </c>
      <c r="B51" s="204" t="s">
        <v>743</v>
      </c>
      <c r="C51" s="255" t="s">
        <v>744</v>
      </c>
      <c r="D51" s="284">
        <v>1.1307742100000002</v>
      </c>
      <c r="E51" s="284">
        <v>5.69082401</v>
      </c>
      <c r="F51" s="284">
        <v>1084.7789039900001</v>
      </c>
      <c r="G51" s="284">
        <v>1074.0338974300003</v>
      </c>
    </row>
    <row r="52" spans="1:7" ht="15.05" customHeight="1" x14ac:dyDescent="0.3">
      <c r="A52" s="131" t="s">
        <v>312</v>
      </c>
      <c r="B52" s="204" t="s">
        <v>745</v>
      </c>
      <c r="C52" s="255" t="s">
        <v>746</v>
      </c>
      <c r="D52" s="284">
        <v>0</v>
      </c>
      <c r="E52" s="284">
        <v>0</v>
      </c>
      <c r="F52" s="284">
        <v>0</v>
      </c>
      <c r="G52" s="284">
        <v>0</v>
      </c>
    </row>
    <row r="53" spans="1:7" x14ac:dyDescent="0.3">
      <c r="A53" s="60"/>
      <c r="B53" s="60"/>
      <c r="C53" s="62"/>
      <c r="D53" s="77"/>
      <c r="E53" s="77"/>
      <c r="F53" s="77"/>
      <c r="G53" s="77"/>
    </row>
  </sheetData>
  <conditionalFormatting sqref="D35:F37 D39:F41 D9:F9 D12:F28 D31:F33 D50:F52 D47:F47 D43:F45">
    <cfRule type="cellIs" dxfId="3" priority="10" operator="equal">
      <formula>""</formula>
    </cfRule>
  </conditionalFormatting>
  <conditionalFormatting sqref="G35:G37 G39:G41 G9 G12:G28 G31:G33 G50:G52 G47 G43:G45">
    <cfRule type="cellIs" dxfId="2" priority="1" operator="equal">
      <formula>""</formula>
    </cfRule>
  </conditionalFormatting>
  <pageMargins left="0.31496062992125984" right="0.31496062992125984" top="0.55118110236220474" bottom="1.1417322834645669" header="0.31496062992125984" footer="0.31496062992125984"/>
  <pageSetup paperSize="9" scale="80" orientation="landscape" verticalDpi="598" r:id="rId1"/>
  <headerFooter>
    <oddHeader>&amp;R&amp;8Državni zavod za statistiku
&amp;"-,Kurziv"Croatian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9" sqref="A9"/>
      <selection pane="bottomRight"/>
    </sheetView>
  </sheetViews>
  <sheetFormatPr defaultRowHeight="15.05" x14ac:dyDescent="0.3"/>
  <cols>
    <col min="1" max="1" width="46.77734375" customWidth="1"/>
    <col min="2" max="2" width="9.33203125" bestFit="1" customWidth="1"/>
    <col min="3" max="3" width="29.88671875" style="266" customWidth="1"/>
    <col min="4" max="4" width="32.33203125" style="266" customWidth="1"/>
    <col min="5" max="9" width="9.33203125" customWidth="1"/>
  </cols>
  <sheetData>
    <row r="1" spans="1:10" ht="15.05" customHeight="1" x14ac:dyDescent="0.3">
      <c r="A1" s="6" t="s">
        <v>331</v>
      </c>
      <c r="B1" s="6"/>
      <c r="C1" s="288"/>
    </row>
    <row r="2" spans="1:10" ht="15.05" customHeight="1" x14ac:dyDescent="0.3">
      <c r="A2" s="139" t="s">
        <v>394</v>
      </c>
      <c r="B2" s="7"/>
      <c r="C2" s="289"/>
      <c r="D2" s="289"/>
    </row>
    <row r="3" spans="1:10" ht="15.05" customHeight="1" x14ac:dyDescent="0.3">
      <c r="A3" s="34" t="s">
        <v>329</v>
      </c>
      <c r="B3" s="34"/>
      <c r="C3" s="290"/>
      <c r="D3" s="289"/>
    </row>
    <row r="4" spans="1:10" ht="15.05" customHeight="1" x14ac:dyDescent="0.3">
      <c r="A4" s="3" t="s">
        <v>2</v>
      </c>
      <c r="B4" s="3"/>
      <c r="C4" s="291"/>
      <c r="D4" s="292"/>
    </row>
    <row r="5" spans="1:10" ht="15.05" customHeight="1" x14ac:dyDescent="0.3">
      <c r="A5" s="4" t="s">
        <v>3</v>
      </c>
      <c r="B5" s="4"/>
      <c r="C5" s="293"/>
      <c r="D5" s="294"/>
    </row>
    <row r="6" spans="1:10" ht="15.05" customHeight="1" x14ac:dyDescent="0.3">
      <c r="A6" s="40"/>
      <c r="B6" s="63"/>
      <c r="C6" s="230" t="s">
        <v>380</v>
      </c>
      <c r="D6" s="295" t="s">
        <v>131</v>
      </c>
      <c r="E6" s="305" t="s">
        <v>8</v>
      </c>
      <c r="F6" s="305" t="s">
        <v>59</v>
      </c>
      <c r="G6" s="305" t="s">
        <v>747</v>
      </c>
      <c r="H6" s="305" t="s">
        <v>758</v>
      </c>
      <c r="I6" s="305" t="s">
        <v>778</v>
      </c>
      <c r="J6" s="28"/>
    </row>
    <row r="7" spans="1:10" ht="58.95" x14ac:dyDescent="0.3">
      <c r="A7" s="38"/>
      <c r="B7" s="336" t="s">
        <v>622</v>
      </c>
      <c r="C7" s="230" t="s">
        <v>810</v>
      </c>
      <c r="D7" s="295" t="s">
        <v>811</v>
      </c>
      <c r="E7" s="355" t="s">
        <v>756</v>
      </c>
      <c r="F7" s="355" t="s">
        <v>756</v>
      </c>
      <c r="G7" s="355" t="s">
        <v>757</v>
      </c>
      <c r="H7" s="355" t="s">
        <v>757</v>
      </c>
      <c r="I7" s="355" t="s">
        <v>769</v>
      </c>
      <c r="J7" s="28"/>
    </row>
    <row r="8" spans="1:10" x14ac:dyDescent="0.3">
      <c r="A8" s="129"/>
      <c r="B8" s="130"/>
      <c r="C8" s="122"/>
      <c r="D8" s="296"/>
      <c r="E8" s="56">
        <f>IFERROR(VLOOKUP(#REF!,StatusTable,2,FALSE), -1)</f>
        <v>-1</v>
      </c>
      <c r="F8" s="56">
        <f>IFERROR(VLOOKUP(#REF!,StatusTable,2,FALSE), -1)</f>
        <v>-1</v>
      </c>
      <c r="G8" s="56">
        <f>IFERROR(VLOOKUP(#REF!,StatusTable,2,FALSE), -1)</f>
        <v>-1</v>
      </c>
      <c r="H8" s="56"/>
      <c r="I8" s="56"/>
    </row>
    <row r="9" spans="1:10" x14ac:dyDescent="0.3">
      <c r="A9" s="129"/>
      <c r="B9" s="130"/>
      <c r="C9" s="122"/>
      <c r="D9" s="296"/>
      <c r="E9" s="84"/>
      <c r="F9" s="84"/>
      <c r="G9" s="84"/>
      <c r="H9" s="84"/>
      <c r="I9" s="84"/>
    </row>
    <row r="10" spans="1:10" ht="15.05" customHeight="1" x14ac:dyDescent="0.3">
      <c r="A10" s="131" t="s">
        <v>313</v>
      </c>
      <c r="B10" s="86">
        <v>2</v>
      </c>
      <c r="C10" s="240" t="s">
        <v>461</v>
      </c>
      <c r="D10" s="297" t="s">
        <v>314</v>
      </c>
      <c r="E10" s="284">
        <v>11429.945338799072</v>
      </c>
      <c r="F10" s="284">
        <v>12097.721097721467</v>
      </c>
      <c r="G10" s="284">
        <v>10581.176852781471</v>
      </c>
      <c r="H10" s="284">
        <v>7118.7314672314751</v>
      </c>
      <c r="I10" s="284" t="s">
        <v>1</v>
      </c>
    </row>
    <row r="11" spans="1:10" x14ac:dyDescent="0.3">
      <c r="A11" s="132"/>
      <c r="B11" s="133"/>
      <c r="C11" s="123"/>
      <c r="D11" s="298"/>
      <c r="E11" s="128"/>
      <c r="F11" s="128"/>
      <c r="G11" s="128"/>
      <c r="H11" s="128"/>
      <c r="I11" s="128"/>
    </row>
    <row r="12" spans="1:10" x14ac:dyDescent="0.3">
      <c r="A12" s="132"/>
      <c r="B12" s="133"/>
      <c r="C12" s="123"/>
      <c r="D12" s="298"/>
      <c r="E12" s="128"/>
      <c r="F12" s="128"/>
      <c r="G12" s="128"/>
      <c r="H12" s="128"/>
      <c r="I12" s="128"/>
    </row>
    <row r="13" spans="1:10" ht="35.35" x14ac:dyDescent="0.3">
      <c r="A13" s="131"/>
      <c r="B13" s="86">
        <v>3</v>
      </c>
      <c r="C13" s="240" t="s">
        <v>462</v>
      </c>
      <c r="D13" s="125" t="s">
        <v>315</v>
      </c>
      <c r="E13" s="372"/>
      <c r="F13" s="372"/>
      <c r="G13" s="372"/>
      <c r="H13" s="372"/>
      <c r="I13" s="372"/>
    </row>
    <row r="14" spans="1:10" x14ac:dyDescent="0.3">
      <c r="A14" s="134"/>
      <c r="B14" s="135"/>
      <c r="C14" s="118"/>
      <c r="D14" s="299"/>
      <c r="E14" s="128"/>
      <c r="F14" s="128"/>
      <c r="G14" s="128"/>
      <c r="H14" s="128"/>
      <c r="I14" s="128"/>
    </row>
    <row r="15" spans="1:10" x14ac:dyDescent="0.3">
      <c r="A15" s="134"/>
      <c r="B15" s="135"/>
      <c r="C15" s="118"/>
      <c r="D15" s="299"/>
      <c r="E15" s="128"/>
      <c r="F15" s="128"/>
      <c r="G15" s="128"/>
      <c r="H15" s="128"/>
      <c r="I15" s="128"/>
    </row>
    <row r="16" spans="1:10" x14ac:dyDescent="0.3">
      <c r="A16" s="131" t="s">
        <v>316</v>
      </c>
      <c r="B16" s="136"/>
      <c r="C16" s="217" t="s">
        <v>637</v>
      </c>
      <c r="D16" s="300" t="s">
        <v>317</v>
      </c>
      <c r="E16" s="247">
        <v>0</v>
      </c>
      <c r="F16" s="247">
        <v>0</v>
      </c>
      <c r="G16" s="247">
        <v>0</v>
      </c>
      <c r="H16" s="247">
        <v>0</v>
      </c>
      <c r="I16" s="247" t="s">
        <v>1</v>
      </c>
    </row>
    <row r="17" spans="1:10" x14ac:dyDescent="0.3">
      <c r="A17" s="134"/>
      <c r="B17" s="135"/>
      <c r="C17" s="117"/>
      <c r="D17" s="299"/>
      <c r="E17" s="128"/>
      <c r="F17" s="128"/>
      <c r="G17" s="128"/>
      <c r="H17" s="128"/>
      <c r="I17" s="128"/>
    </row>
    <row r="18" spans="1:10" x14ac:dyDescent="0.3">
      <c r="A18" s="131"/>
      <c r="B18" s="136"/>
      <c r="C18" s="119" t="s">
        <v>463</v>
      </c>
      <c r="D18" s="300" t="s">
        <v>318</v>
      </c>
      <c r="E18" s="258"/>
      <c r="F18" s="258"/>
      <c r="G18" s="258"/>
      <c r="H18" s="258"/>
      <c r="I18" s="258"/>
      <c r="J18" s="28"/>
    </row>
    <row r="19" spans="1:10" x14ac:dyDescent="0.3">
      <c r="A19" s="134"/>
      <c r="B19" s="135"/>
      <c r="C19" s="118"/>
      <c r="D19" s="301"/>
      <c r="E19" s="258"/>
      <c r="F19" s="258"/>
      <c r="G19" s="258"/>
      <c r="H19" s="258"/>
      <c r="I19" s="258"/>
      <c r="J19" s="28"/>
    </row>
    <row r="20" spans="1:10" x14ac:dyDescent="0.3">
      <c r="A20" s="134"/>
      <c r="B20" s="135"/>
      <c r="C20" s="118"/>
      <c r="D20" s="301"/>
      <c r="E20" s="258"/>
      <c r="F20" s="258"/>
      <c r="G20" s="258"/>
      <c r="H20" s="258"/>
      <c r="I20" s="258"/>
      <c r="J20" s="28"/>
    </row>
    <row r="21" spans="1:10" x14ac:dyDescent="0.3">
      <c r="A21" s="134"/>
      <c r="B21" s="135"/>
      <c r="C21" s="118"/>
      <c r="D21" s="301"/>
      <c r="E21" s="258"/>
      <c r="F21" s="258"/>
      <c r="G21" s="258"/>
      <c r="H21" s="258"/>
      <c r="I21" s="258"/>
      <c r="J21" s="28"/>
    </row>
    <row r="22" spans="1:10" x14ac:dyDescent="0.3">
      <c r="A22" s="134"/>
      <c r="B22" s="135"/>
      <c r="C22" s="118"/>
      <c r="D22" s="301"/>
      <c r="E22" s="258"/>
      <c r="F22" s="258"/>
      <c r="G22" s="258"/>
      <c r="H22" s="258"/>
      <c r="I22" s="258"/>
      <c r="J22" s="28"/>
    </row>
    <row r="23" spans="1:10" x14ac:dyDescent="0.3">
      <c r="A23" s="134"/>
      <c r="B23" s="135"/>
      <c r="C23" s="118"/>
      <c r="D23" s="301"/>
      <c r="E23" s="258"/>
      <c r="F23" s="258"/>
      <c r="G23" s="258"/>
      <c r="H23" s="258"/>
      <c r="I23" s="258"/>
      <c r="J23" s="28"/>
    </row>
    <row r="24" spans="1:10" x14ac:dyDescent="0.3">
      <c r="A24" s="134"/>
      <c r="B24" s="135"/>
      <c r="C24" s="118"/>
      <c r="D24" s="301"/>
      <c r="E24" s="258"/>
      <c r="F24" s="258"/>
      <c r="G24" s="258"/>
      <c r="H24" s="258"/>
      <c r="I24" s="258"/>
      <c r="J24" s="28"/>
    </row>
    <row r="25" spans="1:10" x14ac:dyDescent="0.3">
      <c r="A25" s="134"/>
      <c r="B25" s="135"/>
      <c r="C25" s="118"/>
      <c r="D25" s="301"/>
      <c r="E25" s="258"/>
      <c r="F25" s="258"/>
      <c r="G25" s="258"/>
      <c r="H25" s="258"/>
      <c r="I25" s="258"/>
      <c r="J25" s="28"/>
    </row>
    <row r="26" spans="1:10" x14ac:dyDescent="0.3">
      <c r="A26" s="134"/>
      <c r="B26" s="135"/>
      <c r="C26" s="118"/>
      <c r="D26" s="301"/>
      <c r="E26" s="128"/>
      <c r="F26" s="128"/>
      <c r="G26" s="128"/>
      <c r="H26" s="128"/>
      <c r="I26" s="128"/>
      <c r="J26" s="28"/>
    </row>
    <row r="27" spans="1:10" ht="47.15" x14ac:dyDescent="0.3">
      <c r="A27" s="131"/>
      <c r="B27" s="86">
        <v>4</v>
      </c>
      <c r="C27" s="240" t="s">
        <v>398</v>
      </c>
      <c r="D27" s="125" t="s">
        <v>330</v>
      </c>
      <c r="E27" s="128"/>
      <c r="F27" s="128"/>
      <c r="G27" s="128"/>
      <c r="H27" s="128"/>
      <c r="I27" s="128"/>
      <c r="J27" s="28"/>
    </row>
    <row r="28" spans="1:10" x14ac:dyDescent="0.3">
      <c r="A28" s="131"/>
      <c r="B28" s="137"/>
      <c r="C28" s="116" t="s">
        <v>399</v>
      </c>
      <c r="D28" s="302" t="s">
        <v>319</v>
      </c>
      <c r="E28" s="258"/>
      <c r="F28" s="258"/>
      <c r="G28" s="258"/>
      <c r="H28" s="258"/>
      <c r="I28" s="258"/>
      <c r="J28" s="28"/>
    </row>
    <row r="29" spans="1:10" x14ac:dyDescent="0.3">
      <c r="A29" s="134"/>
      <c r="B29" s="138"/>
      <c r="C29" s="303"/>
      <c r="D29" s="301"/>
      <c r="E29" s="258"/>
      <c r="F29" s="258"/>
      <c r="G29" s="258"/>
      <c r="H29" s="258"/>
      <c r="I29" s="258"/>
      <c r="J29" s="28"/>
    </row>
    <row r="30" spans="1:10" x14ac:dyDescent="0.3">
      <c r="A30" s="134"/>
      <c r="B30" s="138"/>
      <c r="C30" s="303"/>
      <c r="D30" s="301"/>
      <c r="E30" s="258"/>
      <c r="F30" s="258"/>
      <c r="G30" s="258"/>
      <c r="H30" s="258"/>
      <c r="I30" s="258"/>
      <c r="J30" s="28"/>
    </row>
    <row r="31" spans="1:10" x14ac:dyDescent="0.3">
      <c r="A31" s="134"/>
      <c r="B31" s="138"/>
      <c r="C31" s="303"/>
      <c r="D31" s="301"/>
      <c r="E31" s="258"/>
      <c r="F31" s="258"/>
      <c r="G31" s="258"/>
      <c r="H31" s="258"/>
      <c r="I31" s="258"/>
      <c r="J31" s="28"/>
    </row>
    <row r="32" spans="1:10" x14ac:dyDescent="0.3">
      <c r="A32" s="131"/>
      <c r="B32" s="137"/>
      <c r="C32" s="116" t="s">
        <v>401</v>
      </c>
      <c r="D32" s="302" t="s">
        <v>320</v>
      </c>
      <c r="E32" s="258"/>
      <c r="F32" s="258"/>
      <c r="G32" s="258"/>
      <c r="H32" s="258"/>
      <c r="I32" s="258"/>
      <c r="J32" s="28"/>
    </row>
    <row r="33" spans="1:10" x14ac:dyDescent="0.3">
      <c r="A33" s="134"/>
      <c r="B33" s="138"/>
      <c r="C33" s="303"/>
      <c r="D33" s="301"/>
      <c r="E33" s="258"/>
      <c r="F33" s="258"/>
      <c r="G33" s="258"/>
      <c r="H33" s="258"/>
      <c r="I33" s="258"/>
      <c r="J33" s="28"/>
    </row>
    <row r="34" spans="1:10" x14ac:dyDescent="0.3">
      <c r="A34" s="134"/>
      <c r="B34" s="138"/>
      <c r="C34" s="303"/>
      <c r="D34" s="304"/>
      <c r="E34" s="258"/>
      <c r="F34" s="258"/>
      <c r="G34" s="258"/>
      <c r="H34" s="258"/>
      <c r="I34" s="258"/>
      <c r="J34" s="28"/>
    </row>
    <row r="35" spans="1:10" x14ac:dyDescent="0.3">
      <c r="A35" s="134"/>
      <c r="B35" s="138"/>
      <c r="C35" s="303"/>
      <c r="D35" s="301"/>
      <c r="E35" s="258"/>
      <c r="F35" s="258"/>
      <c r="G35" s="258"/>
      <c r="H35" s="258"/>
      <c r="I35" s="258"/>
      <c r="J35" s="28"/>
    </row>
    <row r="36" spans="1:10" x14ac:dyDescent="0.3">
      <c r="A36" s="134"/>
      <c r="B36" s="138"/>
      <c r="C36" s="303"/>
      <c r="D36" s="301"/>
      <c r="E36" s="128"/>
      <c r="F36" s="128"/>
      <c r="G36" s="128"/>
      <c r="H36" s="128"/>
      <c r="I36" s="128"/>
      <c r="J36" s="28"/>
    </row>
    <row r="37" spans="1:10" ht="23.6" x14ac:dyDescent="0.3">
      <c r="A37" s="131" t="s">
        <v>321</v>
      </c>
      <c r="B37" s="86">
        <v>10</v>
      </c>
      <c r="C37" s="240" t="s">
        <v>400</v>
      </c>
      <c r="D37" s="297" t="s">
        <v>322</v>
      </c>
      <c r="E37" s="284">
        <v>388383.70929793216</v>
      </c>
      <c r="F37" s="284">
        <v>411520.07539632986</v>
      </c>
      <c r="G37" s="284">
        <v>386246.72607333696</v>
      </c>
      <c r="H37" s="284">
        <v>432864.51662642322</v>
      </c>
      <c r="I37" s="284" t="s">
        <v>1</v>
      </c>
    </row>
    <row r="38" spans="1:10" x14ac:dyDescent="0.3">
      <c r="A38" s="35"/>
      <c r="B38" s="36" t="s">
        <v>130</v>
      </c>
      <c r="C38" s="303"/>
      <c r="D38" s="303"/>
      <c r="E38" s="84"/>
      <c r="F38" s="84"/>
      <c r="G38" s="84"/>
      <c r="H38" s="84"/>
      <c r="I38" s="84"/>
    </row>
  </sheetData>
  <conditionalFormatting sqref="E10:H10 E16:H16 E37:H37">
    <cfRule type="cellIs" dxfId="1" priority="6" operator="equal">
      <formula>""</formula>
    </cfRule>
  </conditionalFormatting>
  <conditionalFormatting sqref="I10 I16 I37">
    <cfRule type="cellIs" dxfId="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8"/>
  <sheetViews>
    <sheetView zoomScaleNormal="100" workbookViewId="0">
      <selection activeCell="A2" sqref="A2"/>
    </sheetView>
  </sheetViews>
  <sheetFormatPr defaultRowHeight="15.05" x14ac:dyDescent="0.3"/>
  <cols>
    <col min="1" max="1" width="70.6640625" customWidth="1"/>
    <col min="2" max="2" width="5.6640625" customWidth="1"/>
    <col min="3" max="3" width="70.6640625" customWidth="1"/>
  </cols>
  <sheetData>
    <row r="1" spans="1:8" ht="50.1" customHeight="1" x14ac:dyDescent="0.3">
      <c r="A1" s="98"/>
      <c r="B1" s="9"/>
      <c r="C1" s="98"/>
    </row>
    <row r="2" spans="1:8" x14ac:dyDescent="0.3">
      <c r="A2" s="156" t="s">
        <v>468</v>
      </c>
      <c r="B2" s="157"/>
      <c r="C2" s="158" t="s">
        <v>469</v>
      </c>
    </row>
    <row r="3" spans="1:8" x14ac:dyDescent="0.3">
      <c r="A3" s="154" t="s">
        <v>2</v>
      </c>
      <c r="B3" s="159"/>
      <c r="C3" s="155" t="s">
        <v>3</v>
      </c>
    </row>
    <row r="4" spans="1:8" x14ac:dyDescent="0.3">
      <c r="A4" s="160"/>
      <c r="B4" s="87"/>
      <c r="C4" s="161"/>
    </row>
    <row r="5" spans="1:8" x14ac:dyDescent="0.3">
      <c r="A5" s="151" t="s">
        <v>360</v>
      </c>
      <c r="B5" s="88"/>
      <c r="C5" s="153" t="s">
        <v>352</v>
      </c>
    </row>
    <row r="6" spans="1:8" s="1" customFormat="1" x14ac:dyDescent="0.3">
      <c r="A6" s="146"/>
      <c r="B6" s="147"/>
      <c r="C6" s="148"/>
    </row>
    <row r="7" spans="1:8" ht="35.35" x14ac:dyDescent="0.3">
      <c r="A7" s="351" t="s">
        <v>361</v>
      </c>
      <c r="B7" s="140"/>
      <c r="C7" s="350" t="s">
        <v>353</v>
      </c>
      <c r="D7" s="99"/>
      <c r="E7" s="99"/>
      <c r="F7" s="99"/>
      <c r="G7" s="99"/>
      <c r="H7" s="99"/>
    </row>
    <row r="8" spans="1:8" x14ac:dyDescent="0.3">
      <c r="A8" s="141"/>
      <c r="B8" s="140"/>
      <c r="C8" s="142"/>
    </row>
    <row r="9" spans="1:8" ht="24.9" x14ac:dyDescent="0.3">
      <c r="A9" s="145" t="s">
        <v>362</v>
      </c>
      <c r="B9" s="140"/>
      <c r="C9" s="152" t="s">
        <v>343</v>
      </c>
    </row>
    <row r="10" spans="1:8" x14ac:dyDescent="0.3">
      <c r="A10" s="141"/>
      <c r="B10" s="140"/>
      <c r="C10" s="142"/>
    </row>
    <row r="11" spans="1:8" x14ac:dyDescent="0.3">
      <c r="A11" s="162" t="s">
        <v>363</v>
      </c>
      <c r="B11" s="140"/>
      <c r="C11" s="143" t="s">
        <v>131</v>
      </c>
    </row>
    <row r="12" spans="1:8" x14ac:dyDescent="0.3">
      <c r="A12" s="162" t="s">
        <v>808</v>
      </c>
      <c r="B12" s="140"/>
      <c r="C12" s="55" t="s">
        <v>809</v>
      </c>
    </row>
    <row r="13" spans="1:8" x14ac:dyDescent="0.3">
      <c r="A13" s="141"/>
      <c r="B13" s="140"/>
      <c r="C13" s="144"/>
    </row>
    <row r="14" spans="1:8" x14ac:dyDescent="0.3">
      <c r="A14" s="145" t="s">
        <v>364</v>
      </c>
      <c r="B14" s="140"/>
      <c r="C14" s="100" t="s">
        <v>344</v>
      </c>
    </row>
    <row r="15" spans="1:8" x14ac:dyDescent="0.3">
      <c r="A15" s="141"/>
      <c r="B15" s="140"/>
      <c r="C15" s="37"/>
    </row>
    <row r="16" spans="1:8" ht="23.6" x14ac:dyDescent="0.3">
      <c r="A16" s="339" t="s">
        <v>390</v>
      </c>
      <c r="B16" s="140"/>
      <c r="C16" s="89" t="s">
        <v>345</v>
      </c>
    </row>
    <row r="17" spans="1:3" x14ac:dyDescent="0.3">
      <c r="A17" s="90"/>
      <c r="B17" s="87"/>
      <c r="C17" s="91"/>
    </row>
    <row r="18" spans="1:3" ht="23.6" x14ac:dyDescent="0.3">
      <c r="A18" s="92" t="s">
        <v>389</v>
      </c>
      <c r="B18" s="88"/>
      <c r="C18" s="93" t="s">
        <v>346</v>
      </c>
    </row>
    <row r="19" spans="1:3" x14ac:dyDescent="0.3">
      <c r="A19" s="94"/>
      <c r="B19" s="88"/>
      <c r="C19" s="91"/>
    </row>
    <row r="20" spans="1:3" ht="38.950000000000003" customHeight="1" x14ac:dyDescent="0.3">
      <c r="A20" s="95" t="s">
        <v>393</v>
      </c>
      <c r="B20" s="96"/>
      <c r="C20" s="89" t="s">
        <v>347</v>
      </c>
    </row>
    <row r="21" spans="1:3" x14ac:dyDescent="0.3">
      <c r="A21" s="94"/>
      <c r="B21" s="87"/>
      <c r="C21" s="91"/>
    </row>
    <row r="22" spans="1:3" ht="23.6" x14ac:dyDescent="0.3">
      <c r="A22" s="95" t="s">
        <v>385</v>
      </c>
      <c r="B22" s="87"/>
      <c r="C22" s="89" t="s">
        <v>348</v>
      </c>
    </row>
    <row r="23" spans="1:3" x14ac:dyDescent="0.3">
      <c r="A23" s="149"/>
      <c r="B23" s="150"/>
    </row>
    <row r="24" spans="1:3" ht="24.9" x14ac:dyDescent="0.3">
      <c r="A24" s="166" t="s">
        <v>386</v>
      </c>
      <c r="B24" s="150"/>
      <c r="C24" s="97" t="s">
        <v>349</v>
      </c>
    </row>
    <row r="25" spans="1:3" x14ac:dyDescent="0.3">
      <c r="A25" s="149"/>
      <c r="B25" s="150"/>
    </row>
    <row r="26" spans="1:3" x14ac:dyDescent="0.3">
      <c r="A26" s="163" t="s">
        <v>387</v>
      </c>
      <c r="B26" s="150"/>
      <c r="C26" s="100" t="s">
        <v>350</v>
      </c>
    </row>
    <row r="27" spans="1:3" x14ac:dyDescent="0.3">
      <c r="A27" s="164"/>
      <c r="B27" s="150"/>
    </row>
    <row r="28" spans="1:3" ht="25.55" customHeight="1" x14ac:dyDescent="0.3">
      <c r="A28" s="166" t="s">
        <v>388</v>
      </c>
      <c r="B28" s="150"/>
      <c r="C28" s="165" t="s">
        <v>351</v>
      </c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zoomScaleNormal="100" workbookViewId="0">
      <selection activeCell="A2" sqref="A2"/>
    </sheetView>
  </sheetViews>
  <sheetFormatPr defaultRowHeight="15.05" x14ac:dyDescent="0.3"/>
  <cols>
    <col min="1" max="1" width="10.6640625" customWidth="1"/>
  </cols>
  <sheetData>
    <row r="1" spans="1:15" ht="50.1" customHeight="1" x14ac:dyDescent="0.3">
      <c r="A1" s="8"/>
      <c r="B1" s="9"/>
      <c r="C1" s="9"/>
      <c r="D1" s="9"/>
      <c r="E1" s="9"/>
      <c r="F1" s="9"/>
    </row>
    <row r="2" spans="1:15" x14ac:dyDescent="0.3">
      <c r="A2" s="10" t="s">
        <v>2</v>
      </c>
      <c r="B2" s="11"/>
      <c r="C2" s="11"/>
      <c r="D2" s="11"/>
      <c r="E2" s="11"/>
      <c r="F2" s="11"/>
    </row>
    <row r="3" spans="1:15" x14ac:dyDescent="0.3">
      <c r="A3" s="12" t="s">
        <v>3</v>
      </c>
      <c r="B3" s="11"/>
      <c r="C3" s="11"/>
      <c r="D3" s="11"/>
      <c r="E3" s="11"/>
      <c r="F3" s="11"/>
    </row>
    <row r="4" spans="1:15" x14ac:dyDescent="0.3">
      <c r="A4" s="13" t="s">
        <v>4</v>
      </c>
      <c r="B4" s="14"/>
      <c r="C4" s="14"/>
      <c r="D4" s="14"/>
      <c r="E4" s="14"/>
      <c r="F4" s="14"/>
    </row>
    <row r="5" spans="1:15" x14ac:dyDescent="0.3">
      <c r="A5" s="15" t="s">
        <v>5</v>
      </c>
      <c r="B5" s="16"/>
      <c r="C5" s="16"/>
      <c r="D5" s="16"/>
      <c r="E5" s="16"/>
      <c r="F5" s="16"/>
    </row>
    <row r="6" spans="1:15" x14ac:dyDescent="0.3">
      <c r="A6" s="17"/>
      <c r="B6" s="18"/>
      <c r="C6" s="18"/>
      <c r="D6" s="18"/>
      <c r="E6" s="18"/>
      <c r="F6" s="18"/>
    </row>
    <row r="7" spans="1:15" x14ac:dyDescent="0.3">
      <c r="A7" s="28" t="s">
        <v>623</v>
      </c>
      <c r="B7" s="28"/>
      <c r="C7" s="28" t="s">
        <v>624</v>
      </c>
      <c r="D7" s="28"/>
      <c r="E7" s="28"/>
    </row>
    <row r="8" spans="1:15" x14ac:dyDescent="0.3">
      <c r="A8" s="28" t="s">
        <v>1</v>
      </c>
      <c r="B8" s="28"/>
      <c r="C8" s="19" t="s">
        <v>643</v>
      </c>
      <c r="D8" s="28"/>
      <c r="E8" s="28"/>
    </row>
    <row r="9" spans="1:15" x14ac:dyDescent="0.3">
      <c r="A9" s="28" t="s">
        <v>0</v>
      </c>
      <c r="B9" s="28"/>
      <c r="C9" s="19" t="s">
        <v>642</v>
      </c>
      <c r="D9" s="28"/>
      <c r="E9" s="28"/>
      <c r="J9" s="28"/>
      <c r="L9" s="28"/>
      <c r="M9" s="28"/>
      <c r="N9" s="28"/>
      <c r="O9" s="28"/>
    </row>
    <row r="10" spans="1:15" x14ac:dyDescent="0.3">
      <c r="A10" s="28" t="s">
        <v>625</v>
      </c>
      <c r="B10" s="28"/>
      <c r="C10" s="317" t="s">
        <v>676</v>
      </c>
      <c r="D10" s="20"/>
      <c r="E10" s="28"/>
      <c r="J10" s="30"/>
      <c r="L10" s="28"/>
      <c r="M10" s="28"/>
      <c r="N10" s="28"/>
      <c r="O10" s="28"/>
    </row>
    <row r="11" spans="1:15" x14ac:dyDescent="0.3">
      <c r="A11" s="28" t="s">
        <v>90</v>
      </c>
      <c r="C11" s="19" t="s">
        <v>626</v>
      </c>
      <c r="D11" s="64"/>
      <c r="E11" s="64"/>
      <c r="F11" s="64"/>
    </row>
    <row r="12" spans="1:15" x14ac:dyDescent="0.3">
      <c r="A12" s="28"/>
      <c r="C12" s="19"/>
      <c r="D12" s="64"/>
      <c r="E12" s="64"/>
      <c r="F12" s="64"/>
    </row>
    <row r="13" spans="1:15" x14ac:dyDescent="0.3">
      <c r="A13" s="37" t="s">
        <v>623</v>
      </c>
      <c r="C13" s="20" t="s">
        <v>467</v>
      </c>
      <c r="J13" s="37"/>
      <c r="K13" s="37"/>
      <c r="L13" s="37"/>
      <c r="M13" s="37"/>
      <c r="N13" s="37"/>
    </row>
    <row r="14" spans="1:15" x14ac:dyDescent="0.3">
      <c r="A14" s="37" t="s">
        <v>1</v>
      </c>
      <c r="C14" s="37" t="s">
        <v>641</v>
      </c>
      <c r="D14" s="37"/>
      <c r="E14" s="37"/>
      <c r="F14" s="37"/>
      <c r="G14" s="37"/>
      <c r="J14" s="37"/>
      <c r="K14" s="37"/>
      <c r="L14" s="37"/>
      <c r="M14" s="37"/>
      <c r="N14" s="37"/>
    </row>
    <row r="15" spans="1:15" x14ac:dyDescent="0.3">
      <c r="A15" s="37" t="s">
        <v>0</v>
      </c>
      <c r="C15" s="37" t="s">
        <v>640</v>
      </c>
      <c r="D15" s="37"/>
      <c r="E15" s="37"/>
    </row>
    <row r="16" spans="1:15" x14ac:dyDescent="0.3">
      <c r="A16" s="37" t="s">
        <v>625</v>
      </c>
      <c r="C16" s="20" t="s">
        <v>660</v>
      </c>
    </row>
    <row r="17" spans="1:8" x14ac:dyDescent="0.3">
      <c r="A17" s="37" t="s">
        <v>90</v>
      </c>
      <c r="C17" s="20" t="s">
        <v>627</v>
      </c>
    </row>
    <row r="18" spans="1:8" x14ac:dyDescent="0.3">
      <c r="A18" s="28"/>
      <c r="C18" s="20"/>
    </row>
    <row r="19" spans="1:8" x14ac:dyDescent="0.3">
      <c r="A19" s="13" t="s">
        <v>6</v>
      </c>
      <c r="B19" s="14"/>
      <c r="C19" s="14"/>
      <c r="D19" s="14"/>
      <c r="E19" s="14"/>
      <c r="F19" s="14"/>
    </row>
    <row r="20" spans="1:8" x14ac:dyDescent="0.3">
      <c r="A20" s="15" t="s">
        <v>7</v>
      </c>
      <c r="B20" s="16"/>
      <c r="C20" s="16"/>
      <c r="D20" s="16"/>
      <c r="E20" s="16"/>
      <c r="F20" s="16"/>
    </row>
    <row r="21" spans="1:8" x14ac:dyDescent="0.3">
      <c r="A21" s="311"/>
      <c r="B21" s="312"/>
      <c r="C21" s="312"/>
      <c r="D21" s="312"/>
      <c r="E21" s="312"/>
      <c r="F21" s="312"/>
    </row>
    <row r="22" spans="1:8" x14ac:dyDescent="0.3">
      <c r="A22" s="29">
        <v>-1.2137929550348758E-11</v>
      </c>
      <c r="C22" s="28" t="s">
        <v>638</v>
      </c>
      <c r="D22" s="28"/>
      <c r="E22" s="28"/>
      <c r="F22" s="28"/>
      <c r="G22" s="28"/>
      <c r="H22" s="28"/>
    </row>
    <row r="23" spans="1:8" x14ac:dyDescent="0.3">
      <c r="A23" s="29"/>
      <c r="C23" s="306"/>
      <c r="D23" s="306"/>
      <c r="E23" s="306"/>
      <c r="F23" s="306"/>
      <c r="G23" s="306"/>
      <c r="H23" s="306"/>
    </row>
    <row r="24" spans="1:8" x14ac:dyDescent="0.3">
      <c r="A24" s="31">
        <v>-1.2137929550348758E-11</v>
      </c>
      <c r="C24" s="37" t="s">
        <v>639</v>
      </c>
      <c r="D24" s="37"/>
      <c r="E24" s="37"/>
      <c r="F24" s="37"/>
      <c r="G24" s="37"/>
      <c r="H24" s="37"/>
    </row>
  </sheetData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&amp;L&amp;"Arial,Uobičajeno"&amp;8Informacije/ Information
Telefon/ Phone: (+385 1) 48 06 138, 48 06 154
Elektronička pošta/ E-mail: stat.info@dzs.hr&amp;C&amp;"Arial,Uobičajeno"&amp;8&amp;P&amp;R&amp;"Arial,Uobičajeno"&amp;8Objavljeno/ Published: 21.10.2019.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zoomScaleNormal="100" workbookViewId="0">
      <pane xSplit="4" ySplit="8" topLeftCell="E9" activePane="bottomRight" state="frozen"/>
      <selection pane="topRight" activeCell="E1" sqref="E1"/>
      <selection pane="bottomLeft" activeCell="A10" sqref="A10"/>
      <selection pane="bottomRight"/>
    </sheetView>
  </sheetViews>
  <sheetFormatPr defaultRowHeight="15.05" x14ac:dyDescent="0.3"/>
  <cols>
    <col min="1" max="1" width="48.5546875" customWidth="1"/>
    <col min="2" max="2" width="37.77734375" customWidth="1"/>
    <col min="3" max="3" width="36.21875" customWidth="1"/>
    <col min="4" max="4" width="10.6640625" hidden="1" customWidth="1"/>
    <col min="5" max="6" width="11.44140625" customWidth="1"/>
    <col min="7" max="8" width="11.6640625" bestFit="1" customWidth="1"/>
    <col min="9" max="9" width="11.44140625" customWidth="1"/>
    <col min="11" max="11" width="8.6640625" customWidth="1"/>
  </cols>
  <sheetData>
    <row r="1" spans="1:9" x14ac:dyDescent="0.3">
      <c r="A1" s="6" t="s">
        <v>53</v>
      </c>
    </row>
    <row r="2" spans="1:9" x14ac:dyDescent="0.3">
      <c r="A2" s="139" t="s">
        <v>384</v>
      </c>
      <c r="B2" s="7"/>
    </row>
    <row r="3" spans="1:9" x14ac:dyDescent="0.3">
      <c r="A3" s="34" t="s">
        <v>54</v>
      </c>
      <c r="B3" s="7"/>
    </row>
    <row r="4" spans="1:9" x14ac:dyDescent="0.3">
      <c r="A4" s="3" t="s">
        <v>2</v>
      </c>
      <c r="B4" s="2"/>
    </row>
    <row r="5" spans="1:9" x14ac:dyDescent="0.3">
      <c r="A5" s="101" t="s">
        <v>3</v>
      </c>
      <c r="B5" s="102"/>
      <c r="C5" s="103"/>
      <c r="D5" s="103"/>
    </row>
    <row r="6" spans="1:9" ht="20.149999999999999" customHeight="1" x14ac:dyDescent="0.3">
      <c r="A6" s="39"/>
      <c r="B6" s="193" t="s">
        <v>380</v>
      </c>
      <c r="C6" s="66" t="s">
        <v>131</v>
      </c>
      <c r="D6" s="50" t="s">
        <v>381</v>
      </c>
      <c r="E6" s="48"/>
      <c r="F6" s="48"/>
      <c r="G6" s="48"/>
      <c r="H6" s="48"/>
      <c r="I6" s="48"/>
    </row>
    <row r="7" spans="1:9" ht="20.149999999999999" customHeight="1" x14ac:dyDescent="0.3">
      <c r="A7" s="39"/>
      <c r="B7" s="227" t="s">
        <v>382</v>
      </c>
      <c r="C7" s="66" t="s">
        <v>10</v>
      </c>
      <c r="D7" s="50" t="s">
        <v>383</v>
      </c>
      <c r="E7" s="49"/>
      <c r="F7" s="49"/>
      <c r="G7" s="49"/>
      <c r="H7" s="47"/>
      <c r="I7" s="47"/>
    </row>
    <row r="8" spans="1:9" ht="20.149999999999999" customHeight="1" x14ac:dyDescent="0.3">
      <c r="A8" s="46" t="s">
        <v>9</v>
      </c>
      <c r="B8" s="341" t="s">
        <v>808</v>
      </c>
      <c r="C8" s="342" t="s">
        <v>809</v>
      </c>
      <c r="D8" s="343" t="s">
        <v>11</v>
      </c>
      <c r="E8" s="49" t="s">
        <v>8</v>
      </c>
      <c r="F8" s="49" t="s">
        <v>59</v>
      </c>
      <c r="G8" s="49" t="s">
        <v>747</v>
      </c>
      <c r="H8" s="47" t="s">
        <v>758</v>
      </c>
      <c r="I8" s="47" t="s">
        <v>778</v>
      </c>
    </row>
    <row r="9" spans="1:9" s="1" customFormat="1" x14ac:dyDescent="0.3">
      <c r="A9" s="42"/>
      <c r="B9" s="43"/>
      <c r="C9" s="44"/>
      <c r="D9" s="45"/>
      <c r="E9" s="51"/>
      <c r="F9" s="51"/>
      <c r="G9" s="51"/>
      <c r="H9" s="51"/>
      <c r="I9" s="51"/>
    </row>
    <row r="10" spans="1:9" ht="48.45" x14ac:dyDescent="0.3">
      <c r="A10" s="35"/>
      <c r="C10" s="37"/>
      <c r="D10" s="28"/>
      <c r="E10" s="246" t="s">
        <v>756</v>
      </c>
      <c r="F10" s="246" t="s">
        <v>756</v>
      </c>
      <c r="G10" s="246" t="s">
        <v>757</v>
      </c>
      <c r="H10" s="246" t="s">
        <v>757</v>
      </c>
      <c r="I10" s="246" t="s">
        <v>769</v>
      </c>
    </row>
    <row r="11" spans="1:9" x14ac:dyDescent="0.3">
      <c r="A11" s="131"/>
      <c r="B11" s="195" t="s">
        <v>365</v>
      </c>
      <c r="C11" s="176" t="s">
        <v>12</v>
      </c>
      <c r="D11" s="177" t="s">
        <v>13</v>
      </c>
      <c r="E11" s="188">
        <v>3</v>
      </c>
      <c r="F11" s="188">
        <v>3</v>
      </c>
      <c r="G11" s="188">
        <v>2</v>
      </c>
      <c r="H11" s="188">
        <v>2</v>
      </c>
      <c r="I11" s="188">
        <v>4</v>
      </c>
    </row>
    <row r="12" spans="1:9" x14ac:dyDescent="0.3">
      <c r="A12" s="131" t="s">
        <v>14</v>
      </c>
      <c r="B12" s="194" t="s">
        <v>366</v>
      </c>
      <c r="C12" s="178" t="s">
        <v>15</v>
      </c>
      <c r="D12" s="177" t="s">
        <v>16</v>
      </c>
      <c r="E12" s="247">
        <v>-116.1878846680753</v>
      </c>
      <c r="F12" s="247">
        <v>968.57612615297546</v>
      </c>
      <c r="G12" s="247">
        <v>-27710.217150835513</v>
      </c>
      <c r="H12" s="247">
        <v>-12438.066903331317</v>
      </c>
      <c r="I12" s="247">
        <v>-13478</v>
      </c>
    </row>
    <row r="13" spans="1:9" x14ac:dyDescent="0.3">
      <c r="A13" s="131" t="s">
        <v>17</v>
      </c>
      <c r="B13" s="194" t="s">
        <v>367</v>
      </c>
      <c r="C13" s="179" t="s">
        <v>354</v>
      </c>
      <c r="D13" s="177" t="s">
        <v>18</v>
      </c>
      <c r="E13" s="247">
        <v>168.04307876849043</v>
      </c>
      <c r="F13" s="247">
        <v>2092.5896049353214</v>
      </c>
      <c r="G13" s="247">
        <v>-23766.788025648108</v>
      </c>
      <c r="H13" s="247">
        <v>-12899.780299130205</v>
      </c>
      <c r="I13" s="247">
        <v>-11906</v>
      </c>
    </row>
    <row r="14" spans="1:9" x14ac:dyDescent="0.3">
      <c r="A14" s="131" t="s">
        <v>19</v>
      </c>
      <c r="B14" s="194" t="s">
        <v>368</v>
      </c>
      <c r="C14" s="179" t="s">
        <v>355</v>
      </c>
      <c r="D14" s="177" t="s">
        <v>20</v>
      </c>
      <c r="E14" s="247" t="s">
        <v>0</v>
      </c>
      <c r="F14" s="247" t="s">
        <v>0</v>
      </c>
      <c r="G14" s="247" t="s">
        <v>0</v>
      </c>
      <c r="H14" s="247" t="s">
        <v>0</v>
      </c>
      <c r="I14" s="247" t="s">
        <v>0</v>
      </c>
    </row>
    <row r="15" spans="1:9" x14ac:dyDescent="0.3">
      <c r="A15" s="131" t="s">
        <v>21</v>
      </c>
      <c r="B15" s="194" t="s">
        <v>369</v>
      </c>
      <c r="C15" s="179" t="s">
        <v>356</v>
      </c>
      <c r="D15" s="177" t="s">
        <v>22</v>
      </c>
      <c r="E15" s="247">
        <v>-384.08650590389959</v>
      </c>
      <c r="F15" s="247">
        <v>-1671.9971492896721</v>
      </c>
      <c r="G15" s="247">
        <v>-3647.4345301805556</v>
      </c>
      <c r="H15" s="247">
        <v>-1147.0612320217815</v>
      </c>
      <c r="I15" s="247">
        <v>-2311</v>
      </c>
    </row>
    <row r="16" spans="1:9" x14ac:dyDescent="0.3">
      <c r="A16" s="131" t="s">
        <v>23</v>
      </c>
      <c r="B16" s="194" t="s">
        <v>370</v>
      </c>
      <c r="C16" s="179" t="s">
        <v>357</v>
      </c>
      <c r="D16" s="177" t="s">
        <v>24</v>
      </c>
      <c r="E16" s="247">
        <v>99.855542467333862</v>
      </c>
      <c r="F16" s="247">
        <v>547.98367050732611</v>
      </c>
      <c r="G16" s="247">
        <v>-295.99459500684964</v>
      </c>
      <c r="H16" s="247">
        <v>1608.7746278206678</v>
      </c>
      <c r="I16" s="247">
        <v>739</v>
      </c>
    </row>
    <row r="17" spans="1:9" s="1" customFormat="1" x14ac:dyDescent="0.3">
      <c r="A17" s="134"/>
      <c r="B17" s="180"/>
      <c r="C17" s="181"/>
      <c r="D17" s="182"/>
      <c r="E17" s="175"/>
      <c r="F17" s="175"/>
      <c r="G17" s="175"/>
      <c r="H17" s="175"/>
      <c r="I17" s="175"/>
    </row>
    <row r="18" spans="1:9" ht="48.45" x14ac:dyDescent="0.3">
      <c r="A18" s="131"/>
      <c r="B18" s="194"/>
      <c r="C18" s="178"/>
      <c r="D18" s="177"/>
      <c r="E18" s="246" t="s">
        <v>756</v>
      </c>
      <c r="F18" s="246" t="s">
        <v>756</v>
      </c>
      <c r="G18" s="246" t="s">
        <v>757</v>
      </c>
      <c r="H18" s="246" t="s">
        <v>757</v>
      </c>
      <c r="I18" s="246" t="s">
        <v>769</v>
      </c>
    </row>
    <row r="19" spans="1:9" x14ac:dyDescent="0.3">
      <c r="A19" s="131"/>
      <c r="B19" s="195" t="s">
        <v>371</v>
      </c>
      <c r="C19" s="374" t="s">
        <v>25</v>
      </c>
      <c r="D19" s="177"/>
      <c r="E19" s="173">
        <v>3</v>
      </c>
      <c r="F19" s="173">
        <v>3</v>
      </c>
      <c r="G19" s="173">
        <v>2</v>
      </c>
      <c r="H19" s="173">
        <v>2</v>
      </c>
      <c r="I19" s="173">
        <v>4</v>
      </c>
    </row>
    <row r="20" spans="1:9" ht="23.6" x14ac:dyDescent="0.3">
      <c r="A20" s="131" t="s">
        <v>26</v>
      </c>
      <c r="B20" s="196" t="s">
        <v>372</v>
      </c>
      <c r="C20" s="374" t="s">
        <v>27</v>
      </c>
      <c r="D20" s="177"/>
      <c r="E20" s="247">
        <v>286596.51240614575</v>
      </c>
      <c r="F20" s="247">
        <v>293222.46031539165</v>
      </c>
      <c r="G20" s="247">
        <v>330438.32952599</v>
      </c>
      <c r="H20" s="247">
        <v>343608.6977985315</v>
      </c>
      <c r="I20" s="247">
        <v>359474</v>
      </c>
    </row>
    <row r="21" spans="1:9" x14ac:dyDescent="0.3">
      <c r="A21" s="131"/>
      <c r="B21" s="194" t="s">
        <v>373</v>
      </c>
      <c r="C21" s="178" t="s">
        <v>28</v>
      </c>
      <c r="D21" s="177"/>
      <c r="E21" s="189"/>
      <c r="F21" s="189"/>
      <c r="G21" s="189"/>
      <c r="H21" s="189"/>
      <c r="I21" s="189"/>
    </row>
    <row r="22" spans="1:9" x14ac:dyDescent="0.3">
      <c r="A22" s="131" t="s">
        <v>29</v>
      </c>
      <c r="B22" s="194" t="s">
        <v>374</v>
      </c>
      <c r="C22" s="178" t="s">
        <v>30</v>
      </c>
      <c r="D22" s="177" t="s">
        <v>31</v>
      </c>
      <c r="E22" s="247">
        <v>307.51591313000017</v>
      </c>
      <c r="F22" s="247">
        <v>290.34702300000009</v>
      </c>
      <c r="G22" s="247">
        <v>342.47113946000002</v>
      </c>
      <c r="H22" s="247">
        <v>351.80169504000003</v>
      </c>
      <c r="I22" s="340" t="s">
        <v>1</v>
      </c>
    </row>
    <row r="23" spans="1:9" x14ac:dyDescent="0.3">
      <c r="A23" s="131" t="s">
        <v>32</v>
      </c>
      <c r="B23" s="194" t="s">
        <v>465</v>
      </c>
      <c r="C23" s="178" t="s">
        <v>33</v>
      </c>
      <c r="D23" s="177" t="s">
        <v>34</v>
      </c>
      <c r="E23" s="247">
        <v>195959.04813317914</v>
      </c>
      <c r="F23" s="247">
        <v>207431.32178725934</v>
      </c>
      <c r="G23" s="247">
        <v>232262.10612903186</v>
      </c>
      <c r="H23" s="247">
        <v>241283.85296458344</v>
      </c>
      <c r="I23" s="340" t="s">
        <v>1</v>
      </c>
    </row>
    <row r="24" spans="1:9" x14ac:dyDescent="0.3">
      <c r="A24" s="131" t="s">
        <v>35</v>
      </c>
      <c r="B24" s="194" t="s">
        <v>391</v>
      </c>
      <c r="C24" s="178" t="s">
        <v>57</v>
      </c>
      <c r="D24" s="177" t="s">
        <v>55</v>
      </c>
      <c r="E24" s="247">
        <v>11913.735295</v>
      </c>
      <c r="F24" s="247">
        <v>12380.028319999999</v>
      </c>
      <c r="G24" s="247">
        <v>17857.603886700002</v>
      </c>
      <c r="H24" s="247">
        <v>17120.702074000001</v>
      </c>
      <c r="I24" s="340" t="s">
        <v>1</v>
      </c>
    </row>
    <row r="25" spans="1:9" x14ac:dyDescent="0.3">
      <c r="A25" s="131" t="s">
        <v>36</v>
      </c>
      <c r="B25" s="194" t="s">
        <v>392</v>
      </c>
      <c r="C25" s="178" t="s">
        <v>58</v>
      </c>
      <c r="D25" s="177" t="s">
        <v>56</v>
      </c>
      <c r="E25" s="247">
        <v>184045.31283817915</v>
      </c>
      <c r="F25" s="247">
        <v>195051.29346725933</v>
      </c>
      <c r="G25" s="247">
        <v>214404.50224233186</v>
      </c>
      <c r="H25" s="247">
        <v>224163.15089058343</v>
      </c>
      <c r="I25" s="340" t="s">
        <v>1</v>
      </c>
    </row>
    <row r="26" spans="1:9" x14ac:dyDescent="0.3">
      <c r="A26" s="131" t="s">
        <v>37</v>
      </c>
      <c r="B26" s="194" t="s">
        <v>375</v>
      </c>
      <c r="C26" s="178" t="s">
        <v>38</v>
      </c>
      <c r="D26" s="177" t="s">
        <v>39</v>
      </c>
      <c r="E26" s="247">
        <v>90329.94835983665</v>
      </c>
      <c r="F26" s="247">
        <v>85500.791505132365</v>
      </c>
      <c r="G26" s="247">
        <v>97833.752257498112</v>
      </c>
      <c r="H26" s="247">
        <v>101973.04313890806</v>
      </c>
      <c r="I26" s="340" t="s">
        <v>1</v>
      </c>
    </row>
    <row r="27" spans="1:9" x14ac:dyDescent="0.3">
      <c r="A27" s="131" t="s">
        <v>40</v>
      </c>
      <c r="B27" s="194" t="s">
        <v>391</v>
      </c>
      <c r="C27" s="178" t="s">
        <v>57</v>
      </c>
      <c r="D27" s="177" t="s">
        <v>41</v>
      </c>
      <c r="E27" s="247">
        <v>1399.5394534300001</v>
      </c>
      <c r="F27" s="247">
        <v>973.20023511000011</v>
      </c>
      <c r="G27" s="247">
        <v>2178.2295654499999</v>
      </c>
      <c r="H27" s="247">
        <v>2062.7755110200005</v>
      </c>
      <c r="I27" s="340" t="s">
        <v>1</v>
      </c>
    </row>
    <row r="28" spans="1:9" x14ac:dyDescent="0.3">
      <c r="A28" s="131" t="s">
        <v>42</v>
      </c>
      <c r="B28" s="194" t="s">
        <v>392</v>
      </c>
      <c r="C28" s="178" t="s">
        <v>58</v>
      </c>
      <c r="D28" s="177" t="s">
        <v>43</v>
      </c>
      <c r="E28" s="247">
        <v>88930.40890640665</v>
      </c>
      <c r="F28" s="247">
        <v>84527.591270022371</v>
      </c>
      <c r="G28" s="247">
        <v>95655.522692048107</v>
      </c>
      <c r="H28" s="247">
        <v>99910.267627888068</v>
      </c>
      <c r="I28" s="340" t="s">
        <v>1</v>
      </c>
    </row>
    <row r="29" spans="1:9" x14ac:dyDescent="0.3">
      <c r="A29" s="134"/>
      <c r="B29" s="183"/>
      <c r="C29" s="183"/>
      <c r="D29" s="184"/>
      <c r="E29" s="124"/>
      <c r="F29" s="124"/>
      <c r="G29" s="124"/>
      <c r="H29" s="124"/>
      <c r="I29" s="124"/>
    </row>
    <row r="30" spans="1:9" x14ac:dyDescent="0.3">
      <c r="A30" s="134"/>
      <c r="B30" s="183"/>
      <c r="C30" s="183"/>
      <c r="D30" s="184"/>
      <c r="E30" s="124"/>
      <c r="F30" s="124"/>
      <c r="G30" s="124"/>
      <c r="H30" s="124"/>
      <c r="I30" s="124"/>
    </row>
    <row r="31" spans="1:9" x14ac:dyDescent="0.3">
      <c r="A31" s="134"/>
      <c r="B31" s="183"/>
      <c r="C31" s="183"/>
      <c r="D31" s="184"/>
      <c r="E31" s="124"/>
      <c r="F31" s="124"/>
      <c r="G31" s="124"/>
      <c r="H31" s="124"/>
      <c r="I31" s="124"/>
    </row>
    <row r="32" spans="1:9" x14ac:dyDescent="0.3">
      <c r="A32" s="131"/>
      <c r="B32" s="318" t="s">
        <v>377</v>
      </c>
      <c r="C32" s="126" t="s">
        <v>44</v>
      </c>
      <c r="D32" s="178"/>
      <c r="E32" s="124"/>
      <c r="F32" s="124"/>
      <c r="G32" s="124"/>
      <c r="H32" s="124"/>
      <c r="I32" s="124"/>
    </row>
    <row r="33" spans="1:9" x14ac:dyDescent="0.3">
      <c r="A33" s="131" t="s">
        <v>45</v>
      </c>
      <c r="B33" s="318" t="s">
        <v>376</v>
      </c>
      <c r="C33" s="126" t="s">
        <v>46</v>
      </c>
      <c r="D33" s="185" t="s">
        <v>47</v>
      </c>
      <c r="E33" s="247">
        <v>13543.1057104458</v>
      </c>
      <c r="F33" s="247">
        <v>17883.010739490397</v>
      </c>
      <c r="G33" s="247">
        <v>21339.533869582396</v>
      </c>
      <c r="H33" s="247">
        <v>20587.760803102399</v>
      </c>
      <c r="I33" s="247" t="s">
        <v>1</v>
      </c>
    </row>
    <row r="34" spans="1:9" ht="15.05" customHeight="1" x14ac:dyDescent="0.3">
      <c r="A34" s="131" t="s">
        <v>48</v>
      </c>
      <c r="B34" s="318" t="s">
        <v>378</v>
      </c>
      <c r="C34" s="126" t="s">
        <v>49</v>
      </c>
      <c r="D34" s="248" t="s">
        <v>464</v>
      </c>
      <c r="E34" s="247">
        <v>8927.6703407031055</v>
      </c>
      <c r="F34" s="247">
        <v>8977.9589684839411</v>
      </c>
      <c r="G34" s="247">
        <v>7507.5739815781717</v>
      </c>
      <c r="H34" s="247">
        <v>6691.0576788315975</v>
      </c>
      <c r="I34" s="247" t="s">
        <v>1</v>
      </c>
    </row>
    <row r="35" spans="1:9" s="1" customFormat="1" x14ac:dyDescent="0.3">
      <c r="A35" s="134"/>
      <c r="B35" s="183"/>
      <c r="C35" s="183"/>
      <c r="D35" s="186"/>
      <c r="E35" s="174"/>
      <c r="F35" s="174"/>
      <c r="G35" s="174"/>
      <c r="H35" s="174"/>
      <c r="I35" s="174"/>
    </row>
    <row r="36" spans="1:9" s="1" customFormat="1" x14ac:dyDescent="0.3">
      <c r="A36" s="134"/>
      <c r="B36" s="127"/>
      <c r="C36" s="127"/>
      <c r="D36" s="187"/>
      <c r="E36" s="174"/>
      <c r="F36" s="174"/>
      <c r="G36" s="174"/>
      <c r="H36" s="174"/>
      <c r="I36" s="174"/>
    </row>
    <row r="37" spans="1:9" x14ac:dyDescent="0.3">
      <c r="A37" s="131" t="s">
        <v>50</v>
      </c>
      <c r="B37" s="318" t="s">
        <v>379</v>
      </c>
      <c r="C37" s="126" t="s">
        <v>51</v>
      </c>
      <c r="D37" s="185" t="s">
        <v>52</v>
      </c>
      <c r="E37" s="247">
        <v>390855.97856249922</v>
      </c>
      <c r="F37" s="247">
        <v>412228.31294600002</v>
      </c>
      <c r="G37" s="247">
        <v>378341.17251776997</v>
      </c>
      <c r="H37" s="247">
        <v>430621.0158576477</v>
      </c>
      <c r="I37" s="247">
        <v>472934</v>
      </c>
    </row>
  </sheetData>
  <conditionalFormatting sqref="E12:H16 E20:G20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E12:H16 E22:G28 E33:H34 E37:H37 E20:G20">
    <cfRule type="cellIs" dxfId="94" priority="19" stopIfTrue="1" operator="equal">
      <formula>""</formula>
    </cfRule>
  </conditionalFormatting>
  <conditionalFormatting sqref="H20">
    <cfRule type="cellIs" dxfId="93" priority="18" stopIfTrue="1" operator="equal">
      <formula>""</formula>
    </cfRule>
  </conditionalFormatting>
  <conditionalFormatting sqref="I12:I16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I12:I16 I33:I34 I37">
    <cfRule type="cellIs" dxfId="92" priority="3" stopIfTrue="1" operator="equal">
      <formula>""</formula>
    </cfRule>
  </conditionalFormatting>
  <conditionalFormatting sqref="I20">
    <cfRule type="cellIs" dxfId="91" priority="2" stopIfTrue="1" operator="equal">
      <formula>""</formula>
    </cfRule>
  </conditionalFormatting>
  <conditionalFormatting sqref="H22:H28">
    <cfRule type="cellIs" dxfId="90" priority="1" stopIfTrue="1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  <col min="10" max="10" width="10.6640625" customWidth="1"/>
  </cols>
  <sheetData>
    <row r="1" spans="1:8" x14ac:dyDescent="0.3">
      <c r="A1" s="6" t="s">
        <v>94</v>
      </c>
    </row>
    <row r="2" spans="1:8" x14ac:dyDescent="0.3">
      <c r="A2" s="168" t="s">
        <v>657</v>
      </c>
      <c r="B2" s="7"/>
      <c r="C2" s="7"/>
      <c r="D2" s="169"/>
      <c r="E2" s="169"/>
    </row>
    <row r="3" spans="1:8" x14ac:dyDescent="0.3">
      <c r="A3" s="34" t="s">
        <v>93</v>
      </c>
      <c r="B3" s="34"/>
      <c r="C3" s="7"/>
    </row>
    <row r="4" spans="1:8" x14ac:dyDescent="0.3">
      <c r="A4" s="3" t="s">
        <v>2</v>
      </c>
      <c r="B4" s="3"/>
      <c r="C4" s="2"/>
    </row>
    <row r="5" spans="1:8" x14ac:dyDescent="0.3">
      <c r="A5" s="4" t="s">
        <v>3</v>
      </c>
      <c r="B5" s="4"/>
      <c r="C5" s="5"/>
    </row>
    <row r="6" spans="1:8" s="22" customFormat="1" ht="20.149999999999999" customHeight="1" x14ac:dyDescent="0.3">
      <c r="A6" s="192"/>
      <c r="B6" s="193" t="s">
        <v>380</v>
      </c>
      <c r="C6" s="66" t="s">
        <v>131</v>
      </c>
      <c r="D6" s="190"/>
      <c r="E6" s="190"/>
      <c r="F6" s="190"/>
      <c r="G6" s="190"/>
      <c r="H6" s="191"/>
    </row>
    <row r="7" spans="1:8" ht="20.149999999999999" customHeight="1" x14ac:dyDescent="0.3">
      <c r="A7" s="9"/>
      <c r="B7" s="227" t="s">
        <v>382</v>
      </c>
      <c r="C7" s="66" t="s">
        <v>10</v>
      </c>
      <c r="D7" s="105"/>
      <c r="E7" s="105"/>
      <c r="F7" s="105"/>
      <c r="G7" s="105"/>
      <c r="H7" s="104"/>
    </row>
    <row r="8" spans="1:8" ht="20.149999999999999" customHeight="1" x14ac:dyDescent="0.3">
      <c r="A8" s="9"/>
      <c r="B8" s="341" t="s">
        <v>808</v>
      </c>
      <c r="C8" s="342" t="s">
        <v>809</v>
      </c>
      <c r="D8" s="106" t="s">
        <v>8</v>
      </c>
      <c r="E8" s="106" t="s">
        <v>59</v>
      </c>
      <c r="F8" s="328" t="s">
        <v>747</v>
      </c>
      <c r="G8" s="328" t="s">
        <v>758</v>
      </c>
      <c r="H8" s="107" t="s">
        <v>778</v>
      </c>
    </row>
    <row r="9" spans="1:8" x14ac:dyDescent="0.3">
      <c r="A9" s="131" t="s">
        <v>471</v>
      </c>
      <c r="B9" s="202" t="s">
        <v>411</v>
      </c>
      <c r="C9" s="250" t="s">
        <v>60</v>
      </c>
      <c r="D9" s="249">
        <v>-191.5302700099945</v>
      </c>
      <c r="E9" s="249">
        <v>49.6</v>
      </c>
      <c r="F9" s="249">
        <v>-21981.958585899993</v>
      </c>
      <c r="G9" s="249">
        <v>-14966.788214109991</v>
      </c>
      <c r="H9" s="249">
        <v>-9336</v>
      </c>
    </row>
    <row r="10" spans="1:8" ht="23.6" x14ac:dyDescent="0.3">
      <c r="A10" s="211"/>
      <c r="B10" s="204" t="s">
        <v>403</v>
      </c>
      <c r="C10" s="251" t="s">
        <v>61</v>
      </c>
      <c r="D10" s="355" t="s">
        <v>773</v>
      </c>
      <c r="E10" s="355" t="s">
        <v>773</v>
      </c>
      <c r="F10" s="355" t="s">
        <v>773</v>
      </c>
      <c r="G10" s="355" t="s">
        <v>773</v>
      </c>
      <c r="H10" s="355" t="s">
        <v>774</v>
      </c>
    </row>
    <row r="11" spans="1:8" x14ac:dyDescent="0.3">
      <c r="A11" s="203"/>
      <c r="B11" s="205"/>
      <c r="C11" s="205"/>
      <c r="D11" s="56">
        <v>10</v>
      </c>
      <c r="E11" s="56">
        <v>10</v>
      </c>
      <c r="F11" s="56">
        <v>10</v>
      </c>
      <c r="G11" s="56">
        <v>10</v>
      </c>
      <c r="H11" s="56">
        <v>4</v>
      </c>
    </row>
    <row r="12" spans="1:8" x14ac:dyDescent="0.3">
      <c r="A12" s="131" t="s">
        <v>472</v>
      </c>
      <c r="B12" s="206" t="s">
        <v>412</v>
      </c>
      <c r="C12" s="251" t="s">
        <v>62</v>
      </c>
      <c r="D12" s="247">
        <v>-126.76144056784284</v>
      </c>
      <c r="E12" s="247">
        <v>-553.79945960489727</v>
      </c>
      <c r="F12" s="247">
        <v>-1252.4462533640692</v>
      </c>
      <c r="G12" s="247">
        <v>-3283.9837798379081</v>
      </c>
      <c r="H12" s="247">
        <v>-380</v>
      </c>
    </row>
    <row r="13" spans="1:8" x14ac:dyDescent="0.3">
      <c r="A13" s="131" t="s">
        <v>473</v>
      </c>
      <c r="B13" s="215" t="s">
        <v>509</v>
      </c>
      <c r="C13" s="251" t="s">
        <v>760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</row>
    <row r="14" spans="1:8" x14ac:dyDescent="0.3">
      <c r="A14" s="131" t="s">
        <v>474</v>
      </c>
      <c r="B14" s="215" t="s">
        <v>510</v>
      </c>
      <c r="C14" s="251" t="s">
        <v>63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</row>
    <row r="15" spans="1:8" x14ac:dyDescent="0.3">
      <c r="A15" s="131" t="s">
        <v>475</v>
      </c>
      <c r="B15" s="215" t="s">
        <v>508</v>
      </c>
      <c r="C15" s="251" t="s">
        <v>64</v>
      </c>
      <c r="D15" s="247">
        <v>0</v>
      </c>
      <c r="E15" s="247">
        <v>0</v>
      </c>
      <c r="F15" s="247">
        <v>0</v>
      </c>
      <c r="G15" s="247">
        <v>0</v>
      </c>
      <c r="H15" s="247">
        <v>0</v>
      </c>
    </row>
    <row r="16" spans="1:8" x14ac:dyDescent="0.3">
      <c r="A16" s="131" t="s">
        <v>476</v>
      </c>
      <c r="B16" s="215" t="s">
        <v>511</v>
      </c>
      <c r="C16" s="251" t="s">
        <v>65</v>
      </c>
      <c r="D16" s="247">
        <v>0</v>
      </c>
      <c r="E16" s="247">
        <v>0</v>
      </c>
      <c r="F16" s="247">
        <v>0</v>
      </c>
      <c r="G16" s="247">
        <v>-1457.8062030000001</v>
      </c>
      <c r="H16" s="247">
        <v>0</v>
      </c>
    </row>
    <row r="17" spans="1:8" ht="15.05" customHeight="1" x14ac:dyDescent="0.3">
      <c r="A17" s="131" t="s">
        <v>477</v>
      </c>
      <c r="B17" s="215" t="s">
        <v>404</v>
      </c>
      <c r="C17" s="251" t="s">
        <v>66</v>
      </c>
      <c r="D17" s="247">
        <v>-126.76144056784284</v>
      </c>
      <c r="E17" s="247">
        <v>-553.79945960489727</v>
      </c>
      <c r="F17" s="247">
        <v>-1252.4462533640692</v>
      </c>
      <c r="G17" s="247">
        <v>-1826.177576837908</v>
      </c>
      <c r="H17" s="247">
        <v>-380</v>
      </c>
    </row>
    <row r="18" spans="1:8" x14ac:dyDescent="0.3">
      <c r="A18" s="131" t="s">
        <v>478</v>
      </c>
      <c r="B18" s="215" t="s">
        <v>512</v>
      </c>
      <c r="C18" s="251" t="s">
        <v>67</v>
      </c>
      <c r="D18" s="247">
        <v>0</v>
      </c>
      <c r="E18" s="247">
        <v>0</v>
      </c>
      <c r="F18" s="247">
        <v>0</v>
      </c>
      <c r="G18" s="247">
        <v>0</v>
      </c>
      <c r="H18" s="247">
        <v>0</v>
      </c>
    </row>
    <row r="19" spans="1:8" x14ac:dyDescent="0.3">
      <c r="A19" s="131" t="s">
        <v>479</v>
      </c>
      <c r="B19" s="215" t="s">
        <v>513</v>
      </c>
      <c r="C19" s="251" t="s">
        <v>68</v>
      </c>
      <c r="D19" s="247">
        <v>-272.50736956784283</v>
      </c>
      <c r="E19" s="247">
        <v>-412.34631977489698</v>
      </c>
      <c r="F19" s="247">
        <v>-402.64933473406933</v>
      </c>
      <c r="G19" s="247">
        <v>-194.078429837908</v>
      </c>
      <c r="H19" s="247">
        <v>-380</v>
      </c>
    </row>
    <row r="20" spans="1:8" x14ac:dyDescent="0.3">
      <c r="A20" s="131" t="s">
        <v>480</v>
      </c>
      <c r="B20" s="215" t="s">
        <v>414</v>
      </c>
      <c r="C20" s="251" t="s">
        <v>69</v>
      </c>
      <c r="D20" s="258">
        <v>145.74592899999999</v>
      </c>
      <c r="E20" s="258">
        <v>119.44107369</v>
      </c>
      <c r="F20" s="258">
        <v>0</v>
      </c>
      <c r="G20" s="258">
        <v>0</v>
      </c>
      <c r="H20" s="258">
        <v>0</v>
      </c>
    </row>
    <row r="21" spans="1:8" x14ac:dyDescent="0.3">
      <c r="A21" s="131" t="s">
        <v>481</v>
      </c>
      <c r="B21" s="215" t="s">
        <v>794</v>
      </c>
      <c r="C21" s="251" t="s">
        <v>779</v>
      </c>
      <c r="D21" s="258">
        <v>0</v>
      </c>
      <c r="E21" s="258">
        <v>-260.89421352000022</v>
      </c>
      <c r="F21" s="258">
        <v>-849.79691862999982</v>
      </c>
      <c r="G21" s="258">
        <v>-1632.0991469999999</v>
      </c>
      <c r="H21" s="258">
        <v>0</v>
      </c>
    </row>
    <row r="22" spans="1:8" x14ac:dyDescent="0.3">
      <c r="A22" s="134"/>
      <c r="B22" s="207"/>
      <c r="C22" s="252"/>
      <c r="D22" s="242"/>
      <c r="E22" s="242"/>
      <c r="F22" s="242"/>
      <c r="G22" s="242"/>
      <c r="H22" s="242"/>
    </row>
    <row r="23" spans="1:8" x14ac:dyDescent="0.3">
      <c r="A23" s="131" t="s">
        <v>482</v>
      </c>
      <c r="B23" s="215" t="s">
        <v>405</v>
      </c>
      <c r="C23" s="251" t="s">
        <v>70</v>
      </c>
      <c r="D23" s="259">
        <v>0</v>
      </c>
      <c r="E23" s="259">
        <v>0</v>
      </c>
      <c r="F23" s="259">
        <v>0</v>
      </c>
      <c r="G23" s="259">
        <v>0</v>
      </c>
      <c r="H23" s="259">
        <v>0</v>
      </c>
    </row>
    <row r="24" spans="1:8" x14ac:dyDescent="0.3">
      <c r="A24" s="131" t="s">
        <v>483</v>
      </c>
      <c r="B24" s="208"/>
      <c r="C24" s="251"/>
      <c r="D24" s="258">
        <v>0</v>
      </c>
      <c r="E24" s="258">
        <v>0</v>
      </c>
      <c r="F24" s="258">
        <v>0</v>
      </c>
      <c r="G24" s="258">
        <v>0</v>
      </c>
      <c r="H24" s="258">
        <v>0</v>
      </c>
    </row>
    <row r="25" spans="1:8" x14ac:dyDescent="0.3">
      <c r="A25" s="131" t="s">
        <v>484</v>
      </c>
      <c r="B25" s="208"/>
      <c r="C25" s="251"/>
      <c r="D25" s="258">
        <v>0</v>
      </c>
      <c r="E25" s="258">
        <v>0</v>
      </c>
      <c r="F25" s="258">
        <v>0</v>
      </c>
      <c r="G25" s="258">
        <v>0</v>
      </c>
      <c r="H25" s="258">
        <v>0</v>
      </c>
    </row>
    <row r="26" spans="1:8" x14ac:dyDescent="0.3">
      <c r="A26" s="134"/>
      <c r="B26" s="207"/>
      <c r="C26" s="252"/>
      <c r="D26" s="242"/>
      <c r="E26" s="242"/>
      <c r="F26" s="242"/>
      <c r="G26" s="242"/>
      <c r="H26" s="242"/>
    </row>
    <row r="27" spans="1:8" x14ac:dyDescent="0.3">
      <c r="A27" s="131" t="s">
        <v>485</v>
      </c>
      <c r="B27" s="220" t="s">
        <v>407</v>
      </c>
      <c r="C27" s="251" t="s">
        <v>95</v>
      </c>
      <c r="D27" s="247">
        <v>-118.51860168335307</v>
      </c>
      <c r="E27" s="247">
        <v>-49.062407914752605</v>
      </c>
      <c r="F27" s="247">
        <v>253.39353504765998</v>
      </c>
      <c r="G27" s="247">
        <v>22.211518503940791</v>
      </c>
      <c r="H27" s="247">
        <v>-50</v>
      </c>
    </row>
    <row r="28" spans="1:8" s="1" customFormat="1" x14ac:dyDescent="0.3">
      <c r="A28" s="134"/>
      <c r="B28" s="222"/>
      <c r="C28" s="253"/>
      <c r="D28" s="243"/>
      <c r="E28" s="243"/>
      <c r="F28" s="243"/>
      <c r="G28" s="243"/>
      <c r="H28" s="243"/>
    </row>
    <row r="29" spans="1:8" x14ac:dyDescent="0.3">
      <c r="A29" s="131" t="s">
        <v>486</v>
      </c>
      <c r="B29" s="204" t="s">
        <v>408</v>
      </c>
      <c r="C29" s="218" t="s">
        <v>71</v>
      </c>
      <c r="D29" s="247">
        <v>453.03167495711472</v>
      </c>
      <c r="E29" s="247">
        <v>682.84662630870491</v>
      </c>
      <c r="F29" s="247">
        <v>-118.08442540235681</v>
      </c>
      <c r="G29" s="247">
        <v>222.31740842155224</v>
      </c>
      <c r="H29" s="247">
        <v>710.78856156964082</v>
      </c>
    </row>
    <row r="30" spans="1:8" x14ac:dyDescent="0.3">
      <c r="A30" s="131" t="s">
        <v>487</v>
      </c>
      <c r="B30" s="215" t="s">
        <v>415</v>
      </c>
      <c r="C30" s="216" t="s">
        <v>72</v>
      </c>
      <c r="D30" s="258">
        <v>190.8075769371147</v>
      </c>
      <c r="E30" s="258">
        <v>369.48326618870351</v>
      </c>
      <c r="F30" s="258">
        <v>-367.1967148123565</v>
      </c>
      <c r="G30" s="258">
        <v>614.44160357154874</v>
      </c>
      <c r="H30" s="258">
        <v>639.84519756964085</v>
      </c>
    </row>
    <row r="31" spans="1:8" x14ac:dyDescent="0.3">
      <c r="A31" s="131"/>
      <c r="B31" s="215" t="s">
        <v>416</v>
      </c>
      <c r="C31" s="216" t="s">
        <v>73</v>
      </c>
      <c r="D31" s="258">
        <v>254.24656997</v>
      </c>
      <c r="E31" s="258">
        <v>282.28746114000131</v>
      </c>
      <c r="F31" s="258">
        <v>247.24708156999969</v>
      </c>
      <c r="G31" s="258">
        <v>-474.70315367999649</v>
      </c>
      <c r="H31" s="258">
        <v>48.943364000000003</v>
      </c>
    </row>
    <row r="32" spans="1:8" x14ac:dyDescent="0.3">
      <c r="A32" s="131" t="s">
        <v>488</v>
      </c>
      <c r="B32" s="215" t="s">
        <v>417</v>
      </c>
      <c r="C32" s="216" t="s">
        <v>74</v>
      </c>
      <c r="D32" s="258">
        <v>7.9775280500000001</v>
      </c>
      <c r="E32" s="258">
        <v>31.075898980000002</v>
      </c>
      <c r="F32" s="258">
        <v>1.8652078400000001</v>
      </c>
      <c r="G32" s="258">
        <v>82.578958529999994</v>
      </c>
      <c r="H32" s="258">
        <v>22</v>
      </c>
    </row>
    <row r="33" spans="1:8" x14ac:dyDescent="0.3">
      <c r="A33" s="131" t="s">
        <v>489</v>
      </c>
      <c r="B33" s="254" t="s">
        <v>409</v>
      </c>
      <c r="C33" s="216" t="s">
        <v>75</v>
      </c>
      <c r="D33" s="247">
        <v>-724.76650294113028</v>
      </c>
      <c r="E33" s="247">
        <v>-463.84047876999989</v>
      </c>
      <c r="F33" s="247">
        <v>-356.28617045420759</v>
      </c>
      <c r="G33" s="247">
        <v>1789.3758972881285</v>
      </c>
      <c r="H33" s="247">
        <v>-205.39605504800033</v>
      </c>
    </row>
    <row r="34" spans="1:8" x14ac:dyDescent="0.3">
      <c r="A34" s="131" t="s">
        <v>490</v>
      </c>
      <c r="B34" s="215" t="s">
        <v>76</v>
      </c>
      <c r="C34" s="216" t="s">
        <v>76</v>
      </c>
      <c r="D34" s="258">
        <v>-104.754098</v>
      </c>
      <c r="E34" s="258">
        <v>-110.602428</v>
      </c>
      <c r="F34" s="258">
        <v>-126.715193</v>
      </c>
      <c r="G34" s="258">
        <v>-83.362825999999998</v>
      </c>
      <c r="H34" s="258">
        <v>-105</v>
      </c>
    </row>
    <row r="35" spans="1:8" x14ac:dyDescent="0.3">
      <c r="A35" s="131"/>
      <c r="B35" s="215" t="s">
        <v>77</v>
      </c>
      <c r="C35" s="216" t="s">
        <v>77</v>
      </c>
      <c r="D35" s="258">
        <v>-523.13422600000001</v>
      </c>
      <c r="E35" s="258">
        <v>-573.70459700000004</v>
      </c>
      <c r="F35" s="258">
        <v>-508.418183</v>
      </c>
      <c r="G35" s="258">
        <v>924.22567000000004</v>
      </c>
      <c r="H35" s="258">
        <v>-598.18095690799998</v>
      </c>
    </row>
    <row r="36" spans="1:8" x14ac:dyDescent="0.3">
      <c r="A36" s="131"/>
      <c r="B36" s="215" t="s">
        <v>759</v>
      </c>
      <c r="C36" s="216" t="s">
        <v>761</v>
      </c>
      <c r="D36" s="258">
        <v>37.745963000000003</v>
      </c>
      <c r="E36" s="258">
        <v>278.83145452000019</v>
      </c>
      <c r="F36" s="258">
        <v>-164.00457860657013</v>
      </c>
      <c r="G36" s="258">
        <v>523.6732599999998</v>
      </c>
      <c r="H36" s="258">
        <v>-1230</v>
      </c>
    </row>
    <row r="37" spans="1:8" x14ac:dyDescent="0.3">
      <c r="A37" s="131"/>
      <c r="B37" s="215" t="s">
        <v>418</v>
      </c>
      <c r="C37" s="216" t="s">
        <v>418</v>
      </c>
      <c r="D37" s="258">
        <v>-220.39933582000018</v>
      </c>
      <c r="E37" s="258">
        <v>273.09235602000001</v>
      </c>
      <c r="F37" s="258">
        <v>194.99264409271203</v>
      </c>
      <c r="G37" s="258">
        <v>373.22816334812887</v>
      </c>
      <c r="H37" s="258">
        <v>170</v>
      </c>
    </row>
    <row r="38" spans="1:8" x14ac:dyDescent="0.3">
      <c r="A38" s="131"/>
      <c r="B38" s="215" t="s">
        <v>419</v>
      </c>
      <c r="C38" s="216" t="s">
        <v>78</v>
      </c>
      <c r="D38" s="258">
        <v>-72.75369794113027</v>
      </c>
      <c r="E38" s="258">
        <v>128.40206168999998</v>
      </c>
      <c r="F38" s="258">
        <v>315.46973402999998</v>
      </c>
      <c r="G38" s="258">
        <v>-53.760351060000175</v>
      </c>
      <c r="H38" s="258">
        <v>1517.7849018599998</v>
      </c>
    </row>
    <row r="39" spans="1:8" ht="15.05" customHeight="1" x14ac:dyDescent="0.3">
      <c r="A39" s="131"/>
      <c r="B39" s="215" t="s">
        <v>420</v>
      </c>
      <c r="C39" s="216" t="s">
        <v>79</v>
      </c>
      <c r="D39" s="258">
        <v>0</v>
      </c>
      <c r="E39" s="258">
        <v>-262.71452099999999</v>
      </c>
      <c r="F39" s="258">
        <v>0</v>
      </c>
      <c r="G39" s="258">
        <v>0</v>
      </c>
      <c r="H39" s="258">
        <v>0</v>
      </c>
    </row>
    <row r="40" spans="1:8" x14ac:dyDescent="0.3">
      <c r="A40" s="131"/>
      <c r="B40" s="215" t="s">
        <v>47</v>
      </c>
      <c r="C40" s="216" t="s">
        <v>47</v>
      </c>
      <c r="D40" s="258">
        <v>158.52889182000018</v>
      </c>
      <c r="E40" s="258">
        <v>-197.14480499999999</v>
      </c>
      <c r="F40" s="258">
        <v>-67.610593970349441</v>
      </c>
      <c r="G40" s="258">
        <v>105.37198100000001</v>
      </c>
      <c r="H40" s="258">
        <v>40</v>
      </c>
    </row>
    <row r="41" spans="1:8" x14ac:dyDescent="0.3">
      <c r="A41" s="131" t="s">
        <v>491</v>
      </c>
      <c r="B41" s="215"/>
      <c r="C41" s="216"/>
      <c r="D41" s="258">
        <v>0</v>
      </c>
      <c r="E41" s="258">
        <v>0</v>
      </c>
      <c r="F41" s="258">
        <v>0</v>
      </c>
      <c r="G41" s="258">
        <v>0</v>
      </c>
      <c r="H41" s="258">
        <v>0</v>
      </c>
    </row>
    <row r="42" spans="1:8" s="1" customFormat="1" x14ac:dyDescent="0.3">
      <c r="A42" s="134"/>
      <c r="B42" s="209"/>
      <c r="C42" s="253"/>
      <c r="D42" s="213"/>
      <c r="E42" s="213"/>
      <c r="F42" s="213"/>
      <c r="G42" s="213"/>
      <c r="H42" s="213"/>
    </row>
    <row r="43" spans="1:8" ht="23.6" x14ac:dyDescent="0.3">
      <c r="A43" s="131" t="s">
        <v>492</v>
      </c>
      <c r="B43" s="215" t="s">
        <v>421</v>
      </c>
      <c r="C43" s="255" t="s">
        <v>80</v>
      </c>
      <c r="D43" s="247">
        <v>-18.1281006099987</v>
      </c>
      <c r="E43" s="247">
        <v>-81.276277089999198</v>
      </c>
      <c r="F43" s="247">
        <v>380.59132257999613</v>
      </c>
      <c r="G43" s="247">
        <v>11.79116080000019</v>
      </c>
      <c r="H43" s="247">
        <v>11.79116080000019</v>
      </c>
    </row>
    <row r="44" spans="1:8" ht="23.6" x14ac:dyDescent="0.3">
      <c r="A44" s="131" t="s">
        <v>493</v>
      </c>
      <c r="B44" s="215" t="s">
        <v>422</v>
      </c>
      <c r="C44" s="255" t="s">
        <v>81</v>
      </c>
      <c r="D44" s="247">
        <v>3938.3698969753996</v>
      </c>
      <c r="E44" s="247">
        <v>4031.8031188569998</v>
      </c>
      <c r="F44" s="247">
        <v>864.5487613621973</v>
      </c>
      <c r="G44" s="247">
        <v>1842.2110307986197</v>
      </c>
      <c r="H44" s="247">
        <v>586.53696526873</v>
      </c>
    </row>
    <row r="45" spans="1:8" x14ac:dyDescent="0.3">
      <c r="A45" s="131" t="s">
        <v>494</v>
      </c>
      <c r="B45" s="334" t="s">
        <v>423</v>
      </c>
      <c r="C45" s="218" t="s">
        <v>82</v>
      </c>
      <c r="D45" s="258">
        <v>3871.2703902572002</v>
      </c>
      <c r="E45" s="258">
        <v>3927.9303770369993</v>
      </c>
      <c r="F45" s="258">
        <v>694.83675379219721</v>
      </c>
      <c r="G45" s="258">
        <v>1828.7548707986198</v>
      </c>
      <c r="H45" s="258">
        <v>571.53696526873</v>
      </c>
    </row>
    <row r="46" spans="1:8" x14ac:dyDescent="0.3">
      <c r="A46" s="131"/>
      <c r="B46" s="337" t="s">
        <v>748</v>
      </c>
      <c r="C46" s="218" t="s">
        <v>517</v>
      </c>
      <c r="D46" s="258">
        <v>61.28640211019993</v>
      </c>
      <c r="E46" s="258">
        <v>108.78202882000005</v>
      </c>
      <c r="F46" s="258">
        <v>156.35199957000006</v>
      </c>
      <c r="G46" s="258" t="s">
        <v>0</v>
      </c>
      <c r="H46" s="258" t="s">
        <v>0</v>
      </c>
    </row>
    <row r="47" spans="1:8" x14ac:dyDescent="0.3">
      <c r="A47" s="131"/>
      <c r="B47" s="344" t="s">
        <v>770</v>
      </c>
      <c r="C47" s="218" t="s">
        <v>771</v>
      </c>
      <c r="D47" s="258">
        <v>5.8131046079995023</v>
      </c>
      <c r="E47" s="258">
        <v>-4.909286999999706</v>
      </c>
      <c r="F47" s="258">
        <v>13.360008000000001</v>
      </c>
      <c r="G47" s="258">
        <v>13.456160000000001</v>
      </c>
      <c r="H47" s="258">
        <v>15</v>
      </c>
    </row>
    <row r="48" spans="1:8" x14ac:dyDescent="0.3">
      <c r="A48" s="131"/>
      <c r="B48" s="334"/>
      <c r="C48" s="218"/>
      <c r="D48" s="258">
        <v>0</v>
      </c>
      <c r="E48" s="258">
        <v>0</v>
      </c>
      <c r="F48" s="258">
        <v>0</v>
      </c>
      <c r="G48" s="258">
        <v>0</v>
      </c>
      <c r="H48" s="258">
        <v>0</v>
      </c>
    </row>
    <row r="49" spans="1:8" x14ac:dyDescent="0.3">
      <c r="A49" s="134" t="s">
        <v>495</v>
      </c>
      <c r="B49" s="207"/>
      <c r="C49" s="223"/>
      <c r="D49" s="244"/>
      <c r="E49" s="244"/>
      <c r="F49" s="244"/>
      <c r="G49" s="244"/>
      <c r="H49" s="244"/>
    </row>
    <row r="50" spans="1:8" x14ac:dyDescent="0.3">
      <c r="A50" s="134"/>
      <c r="B50" s="207"/>
      <c r="C50" s="223"/>
      <c r="D50" s="245"/>
      <c r="E50" s="245"/>
      <c r="F50" s="245"/>
      <c r="G50" s="245"/>
      <c r="H50" s="245"/>
    </row>
    <row r="51" spans="1:8" x14ac:dyDescent="0.3">
      <c r="A51" s="131"/>
      <c r="B51" s="217" t="s">
        <v>424</v>
      </c>
      <c r="C51" s="255" t="s">
        <v>96</v>
      </c>
      <c r="D51" s="247">
        <v>-3043.6535773517048</v>
      </c>
      <c r="E51" s="247">
        <v>-1523.6815168507346</v>
      </c>
      <c r="F51" s="247">
        <v>-1556.5462095173355</v>
      </c>
      <c r="G51" s="247">
        <v>1463.084679005452</v>
      </c>
      <c r="H51" s="247">
        <v>-3243.4847767731435</v>
      </c>
    </row>
    <row r="52" spans="1:8" x14ac:dyDescent="0.3">
      <c r="A52" s="131" t="s">
        <v>496</v>
      </c>
      <c r="B52" s="215" t="s">
        <v>629</v>
      </c>
      <c r="C52" s="218" t="s">
        <v>504</v>
      </c>
      <c r="D52" s="260">
        <v>-2599.7430310151954</v>
      </c>
      <c r="E52" s="260">
        <v>-1819.0303253188629</v>
      </c>
      <c r="F52" s="260">
        <v>-39.577207629999997</v>
      </c>
      <c r="G52" s="260">
        <v>31.392217849999998</v>
      </c>
      <c r="H52" s="260">
        <v>30</v>
      </c>
    </row>
    <row r="53" spans="1:8" x14ac:dyDescent="0.3">
      <c r="A53" s="131" t="s">
        <v>497</v>
      </c>
      <c r="B53" s="331" t="s">
        <v>630</v>
      </c>
      <c r="C53" s="218" t="s">
        <v>505</v>
      </c>
      <c r="D53" s="260">
        <v>6.2235546900000003</v>
      </c>
      <c r="E53" s="260">
        <v>78.607129429082008</v>
      </c>
      <c r="F53" s="260">
        <v>43.985765889999996</v>
      </c>
      <c r="G53" s="260">
        <v>77</v>
      </c>
      <c r="H53" s="260">
        <v>50</v>
      </c>
    </row>
    <row r="54" spans="1:8" x14ac:dyDescent="0.3">
      <c r="A54" s="131"/>
      <c r="B54" s="331" t="s">
        <v>795</v>
      </c>
      <c r="C54" s="218" t="s">
        <v>780</v>
      </c>
      <c r="D54" s="260">
        <v>0</v>
      </c>
      <c r="E54" s="260">
        <v>0</v>
      </c>
      <c r="F54" s="260">
        <v>-4.4117748515000006</v>
      </c>
      <c r="G54" s="260">
        <v>-27.718588918199998</v>
      </c>
      <c r="H54" s="260">
        <v>-20</v>
      </c>
    </row>
    <row r="55" spans="1:8" x14ac:dyDescent="0.3">
      <c r="A55" s="131"/>
      <c r="B55" s="334" t="s">
        <v>631</v>
      </c>
      <c r="C55" s="218" t="s">
        <v>506</v>
      </c>
      <c r="D55" s="260">
        <v>-36.963051205763009</v>
      </c>
      <c r="E55" s="260">
        <v>-259.60045175926211</v>
      </c>
      <c r="F55" s="260">
        <v>-251.69140795680011</v>
      </c>
      <c r="G55" s="260">
        <v>-121.69917988282036</v>
      </c>
      <c r="H55" s="260">
        <v>-165</v>
      </c>
    </row>
    <row r="56" spans="1:8" ht="23.6" x14ac:dyDescent="0.3">
      <c r="A56" s="131"/>
      <c r="B56" s="334" t="s">
        <v>796</v>
      </c>
      <c r="C56" s="218" t="s">
        <v>781</v>
      </c>
      <c r="D56" s="260">
        <v>34.828711576515836</v>
      </c>
      <c r="E56" s="260">
        <v>34.025580288367351</v>
      </c>
      <c r="F56" s="260">
        <v>190.25321638144766</v>
      </c>
      <c r="G56" s="260">
        <v>24.950163505307469</v>
      </c>
      <c r="H56" s="260">
        <v>15</v>
      </c>
    </row>
    <row r="57" spans="1:8" ht="15.05" customHeight="1" x14ac:dyDescent="0.3">
      <c r="A57" s="131"/>
      <c r="B57" s="344" t="s">
        <v>777</v>
      </c>
      <c r="C57" s="218" t="s">
        <v>762</v>
      </c>
      <c r="D57" s="260">
        <v>0</v>
      </c>
      <c r="E57" s="260">
        <v>0</v>
      </c>
      <c r="F57" s="260">
        <v>142.14117279999999</v>
      </c>
      <c r="G57" s="260">
        <v>0</v>
      </c>
      <c r="H57" s="260">
        <v>0</v>
      </c>
    </row>
    <row r="58" spans="1:8" x14ac:dyDescent="0.3">
      <c r="A58" s="131"/>
      <c r="B58" s="313" t="s">
        <v>633</v>
      </c>
      <c r="C58" s="218" t="s">
        <v>83</v>
      </c>
      <c r="D58" s="260">
        <v>-128.84962999999999</v>
      </c>
      <c r="E58" s="260">
        <v>0</v>
      </c>
      <c r="F58" s="260">
        <v>-800</v>
      </c>
      <c r="G58" s="260">
        <v>-60</v>
      </c>
      <c r="H58" s="260">
        <v>-749.66</v>
      </c>
    </row>
    <row r="59" spans="1:8" x14ac:dyDescent="0.3">
      <c r="A59" s="131"/>
      <c r="B59" s="206" t="s">
        <v>635</v>
      </c>
      <c r="C59" s="218" t="s">
        <v>84</v>
      </c>
      <c r="D59" s="260">
        <v>-14.71996206</v>
      </c>
      <c r="E59" s="260">
        <v>-9.0088121799999996</v>
      </c>
      <c r="F59" s="260">
        <v>-36.608836439999997</v>
      </c>
      <c r="G59" s="260">
        <v>-1.049173950000003</v>
      </c>
      <c r="H59" s="260">
        <v>0</v>
      </c>
    </row>
    <row r="60" spans="1:8" x14ac:dyDescent="0.3">
      <c r="A60" s="131"/>
      <c r="B60" s="206" t="s">
        <v>636</v>
      </c>
      <c r="C60" s="218" t="s">
        <v>85</v>
      </c>
      <c r="D60" s="260">
        <v>-0.36798799999999998</v>
      </c>
      <c r="E60" s="260">
        <v>-0.7431181899999999</v>
      </c>
      <c r="F60" s="260">
        <v>-0.31115862</v>
      </c>
      <c r="G60" s="260">
        <v>-15.675371820000001</v>
      </c>
      <c r="H60" s="260">
        <v>0</v>
      </c>
    </row>
    <row r="61" spans="1:8" x14ac:dyDescent="0.3">
      <c r="A61" s="131"/>
      <c r="B61" s="206" t="s">
        <v>797</v>
      </c>
      <c r="C61" s="218" t="s">
        <v>782</v>
      </c>
      <c r="D61" s="260">
        <v>0</v>
      </c>
      <c r="E61" s="260">
        <v>0</v>
      </c>
      <c r="F61" s="260">
        <v>-0.27949600000000002</v>
      </c>
      <c r="G61" s="260">
        <v>-17.040426649999997</v>
      </c>
      <c r="H61" s="260">
        <v>0</v>
      </c>
    </row>
    <row r="62" spans="1:8" x14ac:dyDescent="0.3">
      <c r="A62" s="131"/>
      <c r="B62" s="206" t="s">
        <v>798</v>
      </c>
      <c r="C62" s="218" t="s">
        <v>783</v>
      </c>
      <c r="D62" s="260">
        <v>-42.887382910000007</v>
      </c>
      <c r="E62" s="260">
        <v>-25.787968020000001</v>
      </c>
      <c r="F62" s="260">
        <v>-5.9661255000000004</v>
      </c>
      <c r="G62" s="260">
        <v>-274.03434640999996</v>
      </c>
      <c r="H62" s="260">
        <v>0</v>
      </c>
    </row>
    <row r="63" spans="1:8" x14ac:dyDescent="0.3">
      <c r="A63" s="131"/>
      <c r="B63" s="313" t="s">
        <v>397</v>
      </c>
      <c r="C63" s="218" t="s">
        <v>86</v>
      </c>
      <c r="D63" s="260">
        <v>0</v>
      </c>
      <c r="E63" s="260">
        <v>0</v>
      </c>
      <c r="F63" s="260">
        <v>0</v>
      </c>
      <c r="G63" s="260">
        <v>0</v>
      </c>
      <c r="H63" s="260">
        <v>0</v>
      </c>
    </row>
    <row r="64" spans="1:8" x14ac:dyDescent="0.3">
      <c r="A64" s="131"/>
      <c r="B64" s="313" t="s">
        <v>466</v>
      </c>
      <c r="C64" s="218" t="s">
        <v>87</v>
      </c>
      <c r="D64" s="260">
        <v>336.63711976000002</v>
      </c>
      <c r="E64" s="260">
        <v>81.140318449999981</v>
      </c>
      <c r="F64" s="260">
        <v>-445.19501222476993</v>
      </c>
      <c r="G64" s="260">
        <v>-318.64802003422011</v>
      </c>
      <c r="H64" s="260">
        <v>-289.39951032189015</v>
      </c>
    </row>
    <row r="65" spans="1:9" x14ac:dyDescent="0.3">
      <c r="A65" s="131"/>
      <c r="B65" s="332" t="s">
        <v>88</v>
      </c>
      <c r="C65" s="218" t="s">
        <v>88</v>
      </c>
      <c r="D65" s="260">
        <v>-0.75360799999999994</v>
      </c>
      <c r="E65" s="260">
        <v>0</v>
      </c>
      <c r="F65" s="260">
        <v>0</v>
      </c>
      <c r="G65" s="260">
        <v>-17.614498039999933</v>
      </c>
      <c r="H65" s="260">
        <v>0</v>
      </c>
    </row>
    <row r="66" spans="1:9" x14ac:dyDescent="0.3">
      <c r="A66" s="333" t="s">
        <v>498</v>
      </c>
      <c r="B66" s="332" t="s">
        <v>425</v>
      </c>
      <c r="C66" s="218" t="s">
        <v>89</v>
      </c>
      <c r="D66" s="260">
        <v>-327.21703150415505</v>
      </c>
      <c r="E66" s="260">
        <v>-9.0560896814949512</v>
      </c>
      <c r="F66" s="260">
        <v>-4.7379794217650888</v>
      </c>
      <c r="G66" s="260">
        <v>-300.28339140131487</v>
      </c>
      <c r="H66" s="260">
        <v>-370</v>
      </c>
    </row>
    <row r="67" spans="1:9" s="184" customFormat="1" x14ac:dyDescent="0.3">
      <c r="A67" s="131" t="s">
        <v>499</v>
      </c>
      <c r="B67" s="211" t="s">
        <v>776</v>
      </c>
      <c r="C67" s="218" t="s">
        <v>763</v>
      </c>
      <c r="D67" s="258">
        <v>0</v>
      </c>
      <c r="E67" s="258">
        <v>0</v>
      </c>
      <c r="F67" s="258">
        <v>-45.141283954999999</v>
      </c>
      <c r="G67" s="258">
        <v>0</v>
      </c>
      <c r="H67" s="258">
        <v>0</v>
      </c>
      <c r="I67"/>
    </row>
    <row r="68" spans="1:9" x14ac:dyDescent="0.3">
      <c r="A68" s="131" t="s">
        <v>500</v>
      </c>
      <c r="B68" s="330" t="s">
        <v>90</v>
      </c>
      <c r="C68" s="329" t="s">
        <v>90</v>
      </c>
      <c r="D68" s="260">
        <v>92.624046229801976</v>
      </c>
      <c r="E68" s="260">
        <v>92.624046229801976</v>
      </c>
      <c r="F68" s="260">
        <v>92.624046229801976</v>
      </c>
      <c r="G68" s="260">
        <v>100.45779537734296</v>
      </c>
      <c r="H68" s="260">
        <v>108.29154382374695</v>
      </c>
    </row>
    <row r="69" spans="1:9" x14ac:dyDescent="0.3">
      <c r="A69" s="131" t="s">
        <v>501</v>
      </c>
      <c r="B69" s="330" t="s">
        <v>799</v>
      </c>
      <c r="C69" s="218" t="s">
        <v>784</v>
      </c>
      <c r="D69" s="260">
        <v>0</v>
      </c>
      <c r="E69" s="260">
        <v>0</v>
      </c>
      <c r="F69" s="260">
        <v>0</v>
      </c>
      <c r="G69" s="260">
        <v>-238.929349</v>
      </c>
      <c r="H69" s="260"/>
    </row>
    <row r="70" spans="1:9" x14ac:dyDescent="0.3">
      <c r="A70" s="131"/>
      <c r="B70" s="206" t="s">
        <v>426</v>
      </c>
      <c r="C70" s="218" t="s">
        <v>91</v>
      </c>
      <c r="D70" s="260">
        <v>-384.32380699999999</v>
      </c>
      <c r="E70" s="260">
        <v>-1020.912838</v>
      </c>
      <c r="F70" s="260">
        <v>0</v>
      </c>
      <c r="G70" s="260">
        <v>0</v>
      </c>
      <c r="H70" s="260">
        <v>0</v>
      </c>
    </row>
    <row r="71" spans="1:9" ht="23.6" x14ac:dyDescent="0.3">
      <c r="A71" s="131"/>
      <c r="B71" s="211" t="s">
        <v>752</v>
      </c>
      <c r="C71" s="218" t="s">
        <v>749</v>
      </c>
      <c r="D71" s="260">
        <v>260.07925087767859</v>
      </c>
      <c r="E71" s="260">
        <v>-43.922244753214301</v>
      </c>
      <c r="F71" s="260">
        <v>3.2513397812499405</v>
      </c>
      <c r="G71" s="260">
        <v>156.29705337935667</v>
      </c>
      <c r="H71" s="260">
        <v>156.283189725</v>
      </c>
    </row>
    <row r="72" spans="1:9" x14ac:dyDescent="0.3">
      <c r="A72" s="131"/>
      <c r="B72" s="211" t="s">
        <v>766</v>
      </c>
      <c r="C72" s="218" t="s">
        <v>764</v>
      </c>
      <c r="D72" s="260">
        <v>-78.857157960000009</v>
      </c>
      <c r="E72" s="260">
        <v>1604.2321055899999</v>
      </c>
      <c r="F72" s="260">
        <v>-32.339117000000002</v>
      </c>
      <c r="G72" s="260">
        <v>423.62552765999999</v>
      </c>
      <c r="H72" s="260">
        <v>0</v>
      </c>
    </row>
    <row r="73" spans="1:9" x14ac:dyDescent="0.3">
      <c r="A73" s="131"/>
      <c r="B73" s="211" t="s">
        <v>751</v>
      </c>
      <c r="C73" s="218" t="s">
        <v>750</v>
      </c>
      <c r="D73" s="260">
        <v>-50</v>
      </c>
      <c r="E73" s="260">
        <v>-50</v>
      </c>
      <c r="F73" s="260">
        <v>-25</v>
      </c>
      <c r="G73" s="260">
        <v>-50</v>
      </c>
      <c r="H73" s="260">
        <v>-50</v>
      </c>
    </row>
    <row r="74" spans="1:9" x14ac:dyDescent="0.3">
      <c r="A74" s="131"/>
      <c r="B74" s="211" t="s">
        <v>767</v>
      </c>
      <c r="C74" s="218" t="s">
        <v>765</v>
      </c>
      <c r="D74" s="260">
        <v>-130.53459834</v>
      </c>
      <c r="E74" s="260">
        <v>-200.62272300000001</v>
      </c>
      <c r="F74" s="260">
        <v>-337.542351</v>
      </c>
      <c r="G74" s="260">
        <v>-209.74870279000004</v>
      </c>
      <c r="H74" s="260">
        <v>-45</v>
      </c>
    </row>
    <row r="75" spans="1:9" x14ac:dyDescent="0.3">
      <c r="A75" s="131"/>
      <c r="B75" s="211" t="s">
        <v>800</v>
      </c>
      <c r="C75" s="218" t="s">
        <v>785</v>
      </c>
      <c r="D75" s="260">
        <v>21.170987509412303</v>
      </c>
      <c r="E75" s="260">
        <v>24.373874064847904</v>
      </c>
      <c r="F75" s="260">
        <v>0</v>
      </c>
      <c r="G75" s="260">
        <v>0</v>
      </c>
      <c r="H75" s="260">
        <v>0</v>
      </c>
    </row>
    <row r="76" spans="1:9" x14ac:dyDescent="0.3">
      <c r="A76" s="131"/>
      <c r="B76" s="211" t="s">
        <v>801</v>
      </c>
      <c r="C76" s="218" t="s">
        <v>786</v>
      </c>
      <c r="D76" s="260">
        <v>0</v>
      </c>
      <c r="E76" s="260">
        <v>0</v>
      </c>
      <c r="F76" s="260">
        <v>0</v>
      </c>
      <c r="G76" s="260">
        <v>-102.721</v>
      </c>
      <c r="H76" s="260">
        <v>0</v>
      </c>
    </row>
    <row r="77" spans="1:9" x14ac:dyDescent="0.3">
      <c r="A77" s="131"/>
      <c r="B77" s="211" t="s">
        <v>802</v>
      </c>
      <c r="C77" s="218" t="s">
        <v>787</v>
      </c>
      <c r="D77" s="260">
        <v>0</v>
      </c>
      <c r="E77" s="260">
        <v>0</v>
      </c>
      <c r="F77" s="260">
        <v>0</v>
      </c>
      <c r="G77" s="260">
        <v>2404.5239701300002</v>
      </c>
      <c r="H77" s="260">
        <v>0</v>
      </c>
    </row>
    <row r="78" spans="1:9" x14ac:dyDescent="0.3">
      <c r="A78" s="131"/>
      <c r="B78" s="211" t="s">
        <v>803</v>
      </c>
      <c r="C78" s="218" t="s">
        <v>788</v>
      </c>
      <c r="D78" s="260">
        <v>0</v>
      </c>
      <c r="E78" s="260">
        <v>0</v>
      </c>
      <c r="F78" s="260">
        <v>0</v>
      </c>
      <c r="G78" s="260">
        <v>0</v>
      </c>
      <c r="H78" s="260">
        <v>2500</v>
      </c>
    </row>
    <row r="79" spans="1:9" x14ac:dyDescent="0.3">
      <c r="A79" s="131"/>
      <c r="B79" s="211" t="s">
        <v>804</v>
      </c>
      <c r="C79" s="218" t="s">
        <v>789</v>
      </c>
      <c r="D79" s="260">
        <v>0</v>
      </c>
      <c r="E79" s="260">
        <v>0</v>
      </c>
      <c r="F79" s="260">
        <v>0</v>
      </c>
      <c r="G79" s="260">
        <v>0</v>
      </c>
      <c r="H79" s="260">
        <v>-4414</v>
      </c>
    </row>
    <row r="80" spans="1:9" ht="24.9" x14ac:dyDescent="0.3">
      <c r="A80" s="131" t="s">
        <v>502</v>
      </c>
      <c r="B80" s="210" t="s">
        <v>427</v>
      </c>
      <c r="C80" s="250" t="s">
        <v>92</v>
      </c>
      <c r="D80" s="261">
        <v>168.04307876849043</v>
      </c>
      <c r="E80" s="261">
        <v>2092.5896049353214</v>
      </c>
      <c r="F80" s="261">
        <v>-23766.788025648108</v>
      </c>
      <c r="G80" s="327">
        <v>-12899.780299130205</v>
      </c>
      <c r="H80" s="327">
        <v>-11906.053866196031</v>
      </c>
    </row>
    <row r="81" spans="1:10" x14ac:dyDescent="0.3">
      <c r="A81" s="212"/>
      <c r="B81" s="256" t="s">
        <v>507</v>
      </c>
      <c r="C81" s="257" t="s">
        <v>503</v>
      </c>
      <c r="J81" s="32"/>
    </row>
    <row r="82" spans="1:10" ht="15.75" x14ac:dyDescent="0.3">
      <c r="A82" s="201"/>
      <c r="B82" s="67"/>
      <c r="C82" s="59"/>
      <c r="J82" s="52"/>
    </row>
    <row r="83" spans="1:10" ht="15.75" x14ac:dyDescent="0.3">
      <c r="A83" s="201"/>
      <c r="B83" s="67"/>
      <c r="C83" s="59"/>
      <c r="D83" s="52"/>
    </row>
  </sheetData>
  <conditionalFormatting sqref="F44:G44 F45">
    <cfRule type="cellIs" dxfId="89" priority="73" operator="equal">
      <formula>""</formula>
    </cfRule>
  </conditionalFormatting>
  <conditionalFormatting sqref="G9">
    <cfRule type="cellIs" dxfId="88" priority="69" operator="equal">
      <formula>""</formula>
    </cfRule>
  </conditionalFormatting>
  <conditionalFormatting sqref="G12:G19">
    <cfRule type="cellIs" dxfId="87" priority="68" operator="equal">
      <formula>""</formula>
    </cfRule>
  </conditionalFormatting>
  <conditionalFormatting sqref="D23:G23">
    <cfRule type="cellIs" dxfId="86" priority="67" operator="equal">
      <formula>""</formula>
    </cfRule>
  </conditionalFormatting>
  <conditionalFormatting sqref="D27:G27">
    <cfRule type="cellIs" dxfId="85" priority="66" operator="equal">
      <formula>""</formula>
    </cfRule>
  </conditionalFormatting>
  <conditionalFormatting sqref="E29:G29 F33:G33">
    <cfRule type="cellIs" dxfId="84" priority="62" operator="equal">
      <formula>""</formula>
    </cfRule>
  </conditionalFormatting>
  <conditionalFormatting sqref="E9">
    <cfRule type="cellIs" dxfId="83" priority="34" operator="equal">
      <formula>""</formula>
    </cfRule>
  </conditionalFormatting>
  <conditionalFormatting sqref="E12:E19">
    <cfRule type="cellIs" dxfId="82" priority="33" operator="equal">
      <formula>""</formula>
    </cfRule>
  </conditionalFormatting>
  <conditionalFormatting sqref="D30:D32">
    <cfRule type="cellIs" dxfId="81" priority="27" operator="equal">
      <formula>""</formula>
    </cfRule>
  </conditionalFormatting>
  <conditionalFormatting sqref="E30:F32">
    <cfRule type="cellIs" dxfId="80" priority="53" operator="equal">
      <formula>""</formula>
    </cfRule>
  </conditionalFormatting>
  <conditionalFormatting sqref="D43">
    <cfRule type="cellIs" dxfId="79" priority="20" operator="equal">
      <formula>""</formula>
    </cfRule>
  </conditionalFormatting>
  <conditionalFormatting sqref="F34:F41">
    <cfRule type="cellIs" dxfId="78" priority="51" operator="equal">
      <formula>""</formula>
    </cfRule>
  </conditionalFormatting>
  <conditionalFormatting sqref="F43:G43">
    <cfRule type="cellIs" dxfId="77" priority="50" operator="equal">
      <formula>""</formula>
    </cfRule>
  </conditionalFormatting>
  <conditionalFormatting sqref="E34:E41">
    <cfRule type="cellIs" dxfId="76" priority="23" operator="equal">
      <formula>""</formula>
    </cfRule>
  </conditionalFormatting>
  <conditionalFormatting sqref="E43">
    <cfRule type="cellIs" dxfId="75" priority="18" operator="equal">
      <formula>""</formula>
    </cfRule>
  </conditionalFormatting>
  <conditionalFormatting sqref="D12:D19">
    <cfRule type="cellIs" dxfId="74" priority="36" operator="equal">
      <formula>""</formula>
    </cfRule>
  </conditionalFormatting>
  <conditionalFormatting sqref="D20">
    <cfRule type="cellIs" dxfId="73" priority="35" operator="equal">
      <formula>""</formula>
    </cfRule>
  </conditionalFormatting>
  <conditionalFormatting sqref="D9">
    <cfRule type="cellIs" dxfId="72" priority="37" operator="equal">
      <formula>""</formula>
    </cfRule>
  </conditionalFormatting>
  <conditionalFormatting sqref="E20">
    <cfRule type="cellIs" dxfId="71" priority="32" operator="equal">
      <formula>""</formula>
    </cfRule>
  </conditionalFormatting>
  <conditionalFormatting sqref="F20">
    <cfRule type="cellIs" dxfId="70" priority="29" operator="equal">
      <formula>""</formula>
    </cfRule>
  </conditionalFormatting>
  <conditionalFormatting sqref="D29 D33">
    <cfRule type="cellIs" dxfId="69" priority="28" operator="equal">
      <formula>""</formula>
    </cfRule>
  </conditionalFormatting>
  <conditionalFormatting sqref="F9">
    <cfRule type="cellIs" dxfId="68" priority="31" operator="equal">
      <formula>""</formula>
    </cfRule>
  </conditionalFormatting>
  <conditionalFormatting sqref="F12:F19">
    <cfRule type="cellIs" dxfId="67" priority="30" operator="equal">
      <formula>""</formula>
    </cfRule>
  </conditionalFormatting>
  <conditionalFormatting sqref="E33">
    <cfRule type="cellIs" dxfId="66" priority="24" operator="equal">
      <formula>""</formula>
    </cfRule>
  </conditionalFormatting>
  <conditionalFormatting sqref="D34:D41">
    <cfRule type="cellIs" dxfId="65" priority="26" operator="equal">
      <formula>""</formula>
    </cfRule>
  </conditionalFormatting>
  <conditionalFormatting sqref="D44:D45">
    <cfRule type="cellIs" dxfId="64" priority="21" operator="equal">
      <formula>""</formula>
    </cfRule>
  </conditionalFormatting>
  <conditionalFormatting sqref="E44:E45">
    <cfRule type="cellIs" dxfId="63" priority="19" operator="equal">
      <formula>""</formula>
    </cfRule>
  </conditionalFormatting>
  <conditionalFormatting sqref="F51:G51">
    <cfRule type="cellIs" dxfId="62" priority="12" operator="equal">
      <formula>""</formula>
    </cfRule>
  </conditionalFormatting>
  <conditionalFormatting sqref="D51">
    <cfRule type="cellIs" dxfId="61" priority="10" operator="equal">
      <formula>""</formula>
    </cfRule>
  </conditionalFormatting>
  <conditionalFormatting sqref="E51">
    <cfRule type="cellIs" dxfId="60" priority="9" operator="equal">
      <formula>""</formula>
    </cfRule>
  </conditionalFormatting>
  <conditionalFormatting sqref="H44">
    <cfRule type="cellIs" dxfId="59" priority="8" operator="equal">
      <formula>""</formula>
    </cfRule>
  </conditionalFormatting>
  <conditionalFormatting sqref="H9">
    <cfRule type="cellIs" dxfId="58" priority="7" operator="equal">
      <formula>""</formula>
    </cfRule>
  </conditionalFormatting>
  <conditionalFormatting sqref="H12:H19">
    <cfRule type="cellIs" dxfId="57" priority="6" operator="equal">
      <formula>""</formula>
    </cfRule>
  </conditionalFormatting>
  <conditionalFormatting sqref="H23">
    <cfRule type="cellIs" dxfId="56" priority="5" operator="equal">
      <formula>""</formula>
    </cfRule>
  </conditionalFormatting>
  <conditionalFormatting sqref="H27">
    <cfRule type="cellIs" dxfId="55" priority="4" operator="equal">
      <formula>""</formula>
    </cfRule>
  </conditionalFormatting>
  <conditionalFormatting sqref="H29 H33">
    <cfRule type="cellIs" dxfId="54" priority="3" operator="equal">
      <formula>""</formula>
    </cfRule>
  </conditionalFormatting>
  <conditionalFormatting sqref="H43">
    <cfRule type="cellIs" dxfId="53" priority="2" operator="equal">
      <formula>""</formula>
    </cfRule>
  </conditionalFormatting>
  <conditionalFormatting sqref="H51">
    <cfRule type="cellIs" dxfId="52" priority="1" operator="equal">
      <formula>""</formula>
    </cfRule>
  </conditionalFormatting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  <col min="4" max="7" width="11.6640625" customWidth="1"/>
  </cols>
  <sheetData>
    <row r="1" spans="1:7" x14ac:dyDescent="0.3">
      <c r="A1" s="6" t="s">
        <v>98</v>
      </c>
      <c r="B1" s="6"/>
    </row>
    <row r="2" spans="1:7" x14ac:dyDescent="0.3">
      <c r="A2" s="168" t="s">
        <v>644</v>
      </c>
      <c r="B2" s="7"/>
      <c r="C2" s="7"/>
    </row>
    <row r="3" spans="1:7" x14ac:dyDescent="0.3">
      <c r="A3" s="34" t="s">
        <v>97</v>
      </c>
      <c r="B3" s="34"/>
      <c r="C3" s="34"/>
    </row>
    <row r="4" spans="1:7" x14ac:dyDescent="0.3">
      <c r="A4" s="3" t="s">
        <v>2</v>
      </c>
      <c r="B4" s="3"/>
      <c r="C4" s="3"/>
    </row>
    <row r="5" spans="1:7" x14ac:dyDescent="0.3">
      <c r="A5" s="4" t="s">
        <v>3</v>
      </c>
      <c r="B5" s="4"/>
      <c r="C5" s="4"/>
    </row>
    <row r="6" spans="1:7" ht="20.149999999999999" customHeight="1" x14ac:dyDescent="0.3">
      <c r="A6" s="38"/>
      <c r="B6" s="193" t="s">
        <v>380</v>
      </c>
      <c r="C6" s="66" t="s">
        <v>131</v>
      </c>
      <c r="D6" s="108"/>
      <c r="E6" s="108"/>
      <c r="F6" s="108"/>
      <c r="G6" s="108"/>
    </row>
    <row r="7" spans="1:7" ht="20.149999999999999" customHeight="1" x14ac:dyDescent="0.3">
      <c r="A7" s="38"/>
      <c r="B7" s="227" t="s">
        <v>382</v>
      </c>
      <c r="C7" s="66" t="s">
        <v>10</v>
      </c>
      <c r="D7" s="110"/>
      <c r="E7" s="110"/>
      <c r="F7" s="110"/>
      <c r="G7" s="110"/>
    </row>
    <row r="8" spans="1:7" ht="20.149999999999999" customHeight="1" x14ac:dyDescent="0.3">
      <c r="A8" s="38"/>
      <c r="B8" s="341" t="s">
        <v>808</v>
      </c>
      <c r="C8" s="342" t="s">
        <v>809</v>
      </c>
      <c r="D8" s="109" t="s">
        <v>8</v>
      </c>
      <c r="E8" s="109" t="s">
        <v>59</v>
      </c>
      <c r="F8" s="115" t="s">
        <v>747</v>
      </c>
      <c r="G8" s="115" t="s">
        <v>758</v>
      </c>
    </row>
    <row r="9" spans="1:7" x14ac:dyDescent="0.3">
      <c r="A9" s="131" t="s">
        <v>99</v>
      </c>
      <c r="B9" s="219" t="s">
        <v>402</v>
      </c>
      <c r="C9" s="125" t="s">
        <v>100</v>
      </c>
      <c r="D9" s="249" t="s">
        <v>0</v>
      </c>
      <c r="E9" s="249" t="s">
        <v>0</v>
      </c>
      <c r="F9" s="249" t="s">
        <v>0</v>
      </c>
      <c r="G9" s="249" t="s">
        <v>0</v>
      </c>
    </row>
    <row r="10" spans="1:7" x14ac:dyDescent="0.3">
      <c r="A10" s="136"/>
      <c r="B10" s="220" t="s">
        <v>403</v>
      </c>
      <c r="C10" s="255" t="s">
        <v>61</v>
      </c>
      <c r="D10" s="262" t="s">
        <v>101</v>
      </c>
      <c r="E10" s="262" t="s">
        <v>101</v>
      </c>
      <c r="F10" s="262" t="s">
        <v>101</v>
      </c>
      <c r="G10" s="262" t="s">
        <v>101</v>
      </c>
    </row>
    <row r="11" spans="1:7" x14ac:dyDescent="0.3">
      <c r="A11" s="135"/>
      <c r="B11" s="221"/>
      <c r="C11" s="223"/>
      <c r="D11" s="225">
        <f>IFERROR(VLOOKUP(D10,StatusTable,2,FALSE), -1)</f>
        <v>0</v>
      </c>
      <c r="E11" s="225">
        <f>IFERROR(VLOOKUP(E10,StatusTable,2,FALSE), -1)</f>
        <v>0</v>
      </c>
      <c r="F11" s="225">
        <f>IFERROR(VLOOKUP(F10,StatusTable,2,FALSE), -1)</f>
        <v>0</v>
      </c>
      <c r="G11" s="225"/>
    </row>
    <row r="12" spans="1:7" x14ac:dyDescent="0.3">
      <c r="A12" s="131" t="s">
        <v>102</v>
      </c>
      <c r="B12" s="220" t="s">
        <v>406</v>
      </c>
      <c r="C12" s="255" t="s">
        <v>62</v>
      </c>
      <c r="D12" s="247" t="s">
        <v>0</v>
      </c>
      <c r="E12" s="247" t="s">
        <v>0</v>
      </c>
      <c r="F12" s="247" t="s">
        <v>0</v>
      </c>
      <c r="G12" s="247" t="s">
        <v>0</v>
      </c>
    </row>
    <row r="13" spans="1:7" x14ac:dyDescent="0.3">
      <c r="A13" s="131" t="s">
        <v>103</v>
      </c>
      <c r="B13" s="220" t="s">
        <v>514</v>
      </c>
      <c r="C13" s="255" t="s">
        <v>104</v>
      </c>
      <c r="D13" s="247" t="s">
        <v>0</v>
      </c>
      <c r="E13" s="247" t="s">
        <v>0</v>
      </c>
      <c r="F13" s="247" t="s">
        <v>0</v>
      </c>
      <c r="G13" s="247" t="s">
        <v>0</v>
      </c>
    </row>
    <row r="14" spans="1:7" x14ac:dyDescent="0.3">
      <c r="A14" s="131" t="s">
        <v>105</v>
      </c>
      <c r="B14" s="220" t="s">
        <v>515</v>
      </c>
      <c r="C14" s="255" t="s">
        <v>106</v>
      </c>
      <c r="D14" s="247" t="s">
        <v>0</v>
      </c>
      <c r="E14" s="247" t="s">
        <v>0</v>
      </c>
      <c r="F14" s="247" t="s">
        <v>0</v>
      </c>
      <c r="G14" s="247" t="s">
        <v>0</v>
      </c>
    </row>
    <row r="15" spans="1:7" x14ac:dyDescent="0.3">
      <c r="A15" s="131" t="s">
        <v>107</v>
      </c>
      <c r="B15" s="220" t="s">
        <v>404</v>
      </c>
      <c r="C15" s="255" t="s">
        <v>66</v>
      </c>
      <c r="D15" s="247" t="s">
        <v>0</v>
      </c>
      <c r="E15" s="247" t="s">
        <v>0</v>
      </c>
      <c r="F15" s="247" t="s">
        <v>0</v>
      </c>
      <c r="G15" s="247" t="s">
        <v>0</v>
      </c>
    </row>
    <row r="16" spans="1:7" x14ac:dyDescent="0.3">
      <c r="A16" s="131" t="s">
        <v>108</v>
      </c>
      <c r="B16" s="220" t="s">
        <v>512</v>
      </c>
      <c r="C16" s="255" t="s">
        <v>67</v>
      </c>
      <c r="D16" s="247" t="s">
        <v>0</v>
      </c>
      <c r="E16" s="247" t="s">
        <v>0</v>
      </c>
      <c r="F16" s="247" t="s">
        <v>0</v>
      </c>
      <c r="G16" s="247" t="s">
        <v>0</v>
      </c>
    </row>
    <row r="17" spans="1:7" x14ac:dyDescent="0.3">
      <c r="A17" s="131" t="s">
        <v>109</v>
      </c>
      <c r="B17" s="220" t="s">
        <v>513</v>
      </c>
      <c r="C17" s="255" t="s">
        <v>68</v>
      </c>
      <c r="D17" s="247" t="s">
        <v>0</v>
      </c>
      <c r="E17" s="247" t="s">
        <v>0</v>
      </c>
      <c r="F17" s="247" t="s">
        <v>0</v>
      </c>
      <c r="G17" s="247" t="s">
        <v>0</v>
      </c>
    </row>
    <row r="18" spans="1:7" x14ac:dyDescent="0.3">
      <c r="A18" s="131" t="s">
        <v>110</v>
      </c>
      <c r="B18" s="220"/>
      <c r="C18" s="218"/>
      <c r="D18" s="258" t="s">
        <v>0</v>
      </c>
      <c r="E18" s="258" t="s">
        <v>0</v>
      </c>
      <c r="F18" s="258" t="s">
        <v>0</v>
      </c>
      <c r="G18" s="258" t="s">
        <v>0</v>
      </c>
    </row>
    <row r="19" spans="1:7" x14ac:dyDescent="0.3">
      <c r="A19" s="131" t="s">
        <v>111</v>
      </c>
      <c r="B19" s="220"/>
      <c r="C19" s="218"/>
      <c r="D19" s="258" t="s">
        <v>0</v>
      </c>
      <c r="E19" s="258" t="s">
        <v>0</v>
      </c>
      <c r="F19" s="258" t="s">
        <v>0</v>
      </c>
      <c r="G19" s="258" t="s">
        <v>0</v>
      </c>
    </row>
    <row r="20" spans="1:7" x14ac:dyDescent="0.3">
      <c r="A20" s="135"/>
      <c r="B20" s="221"/>
      <c r="C20" s="223"/>
      <c r="D20" s="128"/>
      <c r="E20" s="128"/>
      <c r="F20" s="128"/>
      <c r="G20" s="128"/>
    </row>
    <row r="21" spans="1:7" ht="15.05" customHeight="1" x14ac:dyDescent="0.3">
      <c r="A21" s="131" t="s">
        <v>112</v>
      </c>
      <c r="B21" s="220" t="s">
        <v>405</v>
      </c>
      <c r="C21" s="255" t="s">
        <v>70</v>
      </c>
      <c r="D21" s="247" t="s">
        <v>0</v>
      </c>
      <c r="E21" s="247" t="s">
        <v>0</v>
      </c>
      <c r="F21" s="247" t="s">
        <v>0</v>
      </c>
      <c r="G21" s="247" t="s">
        <v>0</v>
      </c>
    </row>
    <row r="22" spans="1:7" x14ac:dyDescent="0.3">
      <c r="A22" s="131" t="s">
        <v>113</v>
      </c>
      <c r="B22" s="220"/>
      <c r="C22" s="218"/>
      <c r="D22" s="258" t="s">
        <v>0</v>
      </c>
      <c r="E22" s="258" t="s">
        <v>0</v>
      </c>
      <c r="F22" s="258" t="s">
        <v>0</v>
      </c>
      <c r="G22" s="258" t="s">
        <v>0</v>
      </c>
    </row>
    <row r="23" spans="1:7" x14ac:dyDescent="0.3">
      <c r="A23" s="131" t="s">
        <v>114</v>
      </c>
      <c r="B23" s="220"/>
      <c r="C23" s="218"/>
      <c r="D23" s="258" t="s">
        <v>0</v>
      </c>
      <c r="E23" s="258" t="s">
        <v>0</v>
      </c>
      <c r="F23" s="258" t="s">
        <v>0</v>
      </c>
      <c r="G23" s="258" t="s">
        <v>0</v>
      </c>
    </row>
    <row r="24" spans="1:7" x14ac:dyDescent="0.3">
      <c r="A24" s="134"/>
      <c r="B24" s="222"/>
      <c r="C24" s="222"/>
      <c r="D24" s="128"/>
      <c r="E24" s="128"/>
      <c r="F24" s="128"/>
      <c r="G24" s="128"/>
    </row>
    <row r="25" spans="1:7" x14ac:dyDescent="0.3">
      <c r="A25" s="131" t="s">
        <v>115</v>
      </c>
      <c r="B25" s="220" t="s">
        <v>407</v>
      </c>
      <c r="C25" s="255" t="s">
        <v>95</v>
      </c>
      <c r="D25" s="247" t="s">
        <v>0</v>
      </c>
      <c r="E25" s="247" t="s">
        <v>0</v>
      </c>
      <c r="F25" s="247" t="s">
        <v>0</v>
      </c>
      <c r="G25" s="247" t="s">
        <v>0</v>
      </c>
    </row>
    <row r="26" spans="1:7" x14ac:dyDescent="0.3">
      <c r="A26" s="134"/>
      <c r="B26" s="222"/>
      <c r="C26" s="222"/>
      <c r="D26" s="128"/>
      <c r="E26" s="128"/>
      <c r="F26" s="128"/>
      <c r="G26" s="128"/>
    </row>
    <row r="27" spans="1:7" x14ac:dyDescent="0.3">
      <c r="A27" s="131" t="s">
        <v>116</v>
      </c>
      <c r="B27" s="220" t="s">
        <v>408</v>
      </c>
      <c r="C27" s="255" t="s">
        <v>71</v>
      </c>
      <c r="D27" s="247" t="s">
        <v>0</v>
      </c>
      <c r="E27" s="247" t="s">
        <v>0</v>
      </c>
      <c r="F27" s="247" t="s">
        <v>0</v>
      </c>
      <c r="G27" s="247" t="s">
        <v>0</v>
      </c>
    </row>
    <row r="28" spans="1:7" x14ac:dyDescent="0.3">
      <c r="A28" s="131" t="s">
        <v>117</v>
      </c>
      <c r="B28" s="220"/>
      <c r="C28" s="218"/>
      <c r="D28" s="258" t="s">
        <v>0</v>
      </c>
      <c r="E28" s="258" t="s">
        <v>0</v>
      </c>
      <c r="F28" s="258" t="s">
        <v>0</v>
      </c>
      <c r="G28" s="258" t="s">
        <v>0</v>
      </c>
    </row>
    <row r="29" spans="1:7" x14ac:dyDescent="0.3">
      <c r="A29" s="131" t="s">
        <v>118</v>
      </c>
      <c r="B29" s="220"/>
      <c r="C29" s="218"/>
      <c r="D29" s="258" t="s">
        <v>0</v>
      </c>
      <c r="E29" s="258" t="s">
        <v>0</v>
      </c>
      <c r="F29" s="258" t="s">
        <v>0</v>
      </c>
      <c r="G29" s="258" t="s">
        <v>0</v>
      </c>
    </row>
    <row r="30" spans="1:7" x14ac:dyDescent="0.3">
      <c r="A30" s="131" t="s">
        <v>119</v>
      </c>
      <c r="B30" s="220" t="s">
        <v>409</v>
      </c>
      <c r="C30" s="255" t="s">
        <v>75</v>
      </c>
      <c r="D30" s="247" t="s">
        <v>0</v>
      </c>
      <c r="E30" s="247" t="s">
        <v>0</v>
      </c>
      <c r="F30" s="247" t="s">
        <v>0</v>
      </c>
      <c r="G30" s="247" t="s">
        <v>0</v>
      </c>
    </row>
    <row r="31" spans="1:7" x14ac:dyDescent="0.3">
      <c r="A31" s="131" t="s">
        <v>120</v>
      </c>
      <c r="B31" s="220"/>
      <c r="C31" s="218"/>
      <c r="D31" s="258" t="s">
        <v>0</v>
      </c>
      <c r="E31" s="258" t="s">
        <v>0</v>
      </c>
      <c r="F31" s="258" t="s">
        <v>0</v>
      </c>
      <c r="G31" s="258" t="s">
        <v>0</v>
      </c>
    </row>
    <row r="32" spans="1:7" x14ac:dyDescent="0.3">
      <c r="A32" s="131" t="s">
        <v>121</v>
      </c>
      <c r="B32" s="220"/>
      <c r="C32" s="218"/>
      <c r="D32" s="258" t="s">
        <v>0</v>
      </c>
      <c r="E32" s="258" t="s">
        <v>0</v>
      </c>
      <c r="F32" s="258" t="s">
        <v>0</v>
      </c>
      <c r="G32" s="258" t="s">
        <v>0</v>
      </c>
    </row>
    <row r="33" spans="1:7" x14ac:dyDescent="0.3">
      <c r="A33" s="134"/>
      <c r="B33" s="222"/>
      <c r="C33" s="222"/>
      <c r="D33" s="128"/>
      <c r="E33" s="128"/>
      <c r="F33" s="128"/>
      <c r="G33" s="128"/>
    </row>
    <row r="34" spans="1:7" ht="23.6" x14ac:dyDescent="0.3">
      <c r="A34" s="131" t="s">
        <v>122</v>
      </c>
      <c r="B34" s="220" t="s">
        <v>428</v>
      </c>
      <c r="C34" s="255" t="s">
        <v>123</v>
      </c>
      <c r="D34" s="247" t="s">
        <v>0</v>
      </c>
      <c r="E34" s="247" t="s">
        <v>0</v>
      </c>
      <c r="F34" s="247" t="s">
        <v>0</v>
      </c>
      <c r="G34" s="247" t="s">
        <v>0</v>
      </c>
    </row>
    <row r="35" spans="1:7" ht="23.6" x14ac:dyDescent="0.3">
      <c r="A35" s="131" t="s">
        <v>124</v>
      </c>
      <c r="B35" s="220" t="s">
        <v>429</v>
      </c>
      <c r="C35" s="255" t="s">
        <v>125</v>
      </c>
      <c r="D35" s="247" t="s">
        <v>0</v>
      </c>
      <c r="E35" s="247" t="s">
        <v>0</v>
      </c>
      <c r="F35" s="247" t="s">
        <v>0</v>
      </c>
      <c r="G35" s="247" t="s">
        <v>0</v>
      </c>
    </row>
    <row r="36" spans="1:7" x14ac:dyDescent="0.3">
      <c r="A36" s="131" t="s">
        <v>126</v>
      </c>
      <c r="B36" s="220"/>
      <c r="C36" s="218"/>
      <c r="D36" s="258" t="s">
        <v>0</v>
      </c>
      <c r="E36" s="258" t="s">
        <v>0</v>
      </c>
      <c r="F36" s="258" t="s">
        <v>0</v>
      </c>
      <c r="G36" s="258" t="s">
        <v>0</v>
      </c>
    </row>
    <row r="37" spans="1:7" x14ac:dyDescent="0.3">
      <c r="A37" s="131" t="s">
        <v>127</v>
      </c>
      <c r="B37" s="220"/>
      <c r="C37" s="218"/>
      <c r="D37" s="258" t="s">
        <v>0</v>
      </c>
      <c r="E37" s="258" t="s">
        <v>0</v>
      </c>
      <c r="F37" s="258" t="s">
        <v>0</v>
      </c>
      <c r="G37" s="258" t="s">
        <v>0</v>
      </c>
    </row>
    <row r="38" spans="1:7" x14ac:dyDescent="0.3">
      <c r="A38" s="199"/>
      <c r="B38" s="223"/>
      <c r="C38" s="222"/>
      <c r="D38" s="128"/>
      <c r="E38" s="128"/>
      <c r="F38" s="128"/>
      <c r="G38" s="128"/>
    </row>
    <row r="39" spans="1:7" x14ac:dyDescent="0.3">
      <c r="A39" s="131" t="s">
        <v>645</v>
      </c>
      <c r="B39" s="217" t="s">
        <v>424</v>
      </c>
      <c r="C39" s="307" t="s">
        <v>96</v>
      </c>
      <c r="D39" s="247" t="s">
        <v>0</v>
      </c>
      <c r="E39" s="247" t="s">
        <v>0</v>
      </c>
      <c r="F39" s="247" t="s">
        <v>0</v>
      </c>
      <c r="G39" s="247" t="s">
        <v>0</v>
      </c>
    </row>
    <row r="40" spans="1:7" x14ac:dyDescent="0.3">
      <c r="A40" s="131" t="s">
        <v>646</v>
      </c>
      <c r="B40" s="319"/>
      <c r="C40" s="349"/>
      <c r="D40" s="308" t="s">
        <v>0</v>
      </c>
      <c r="E40" s="308" t="s">
        <v>0</v>
      </c>
      <c r="F40" s="308" t="s">
        <v>0</v>
      </c>
      <c r="G40" s="308" t="s">
        <v>0</v>
      </c>
    </row>
    <row r="41" spans="1:7" x14ac:dyDescent="0.3">
      <c r="A41" s="131" t="s">
        <v>647</v>
      </c>
      <c r="B41" s="319"/>
      <c r="C41" s="349"/>
      <c r="D41" s="258" t="s">
        <v>0</v>
      </c>
      <c r="E41" s="258" t="s">
        <v>0</v>
      </c>
      <c r="F41" s="258" t="s">
        <v>0</v>
      </c>
      <c r="G41" s="258" t="s">
        <v>0</v>
      </c>
    </row>
    <row r="42" spans="1:7" x14ac:dyDescent="0.3">
      <c r="A42" s="131" t="s">
        <v>648</v>
      </c>
      <c r="B42" s="319"/>
      <c r="C42" s="349"/>
      <c r="D42" s="258" t="s">
        <v>0</v>
      </c>
      <c r="E42" s="258" t="s">
        <v>0</v>
      </c>
      <c r="F42" s="258" t="s">
        <v>0</v>
      </c>
      <c r="G42" s="258" t="s">
        <v>0</v>
      </c>
    </row>
    <row r="43" spans="1:7" x14ac:dyDescent="0.3">
      <c r="A43" s="199"/>
      <c r="B43" s="223"/>
      <c r="C43" s="222"/>
      <c r="D43" s="128"/>
      <c r="E43" s="128"/>
      <c r="F43" s="128"/>
      <c r="G43" s="128"/>
    </row>
    <row r="44" spans="1:7" ht="23.6" x14ac:dyDescent="0.3">
      <c r="A44" s="131" t="s">
        <v>128</v>
      </c>
      <c r="B44" s="214" t="s">
        <v>430</v>
      </c>
      <c r="C44" s="125" t="s">
        <v>129</v>
      </c>
      <c r="D44" s="247" t="s">
        <v>0</v>
      </c>
      <c r="E44" s="247" t="s">
        <v>0</v>
      </c>
      <c r="F44" s="247" t="s">
        <v>0</v>
      </c>
      <c r="G44" s="247" t="s">
        <v>0</v>
      </c>
    </row>
    <row r="45" spans="1:7" s="73" customFormat="1" x14ac:dyDescent="0.3">
      <c r="A45" s="60"/>
      <c r="B45" s="69" t="s">
        <v>507</v>
      </c>
      <c r="C45" s="200" t="s">
        <v>503</v>
      </c>
      <c r="D45" s="58"/>
      <c r="E45" s="59"/>
      <c r="F45" s="59"/>
      <c r="G45" s="59"/>
    </row>
  </sheetData>
  <conditionalFormatting sqref="D9:F9 D12:F17 D21:F21 D25:F25 D27:F27 D30:F30 D34:F35 D44:F44 D39:F40">
    <cfRule type="cellIs" dxfId="51" priority="4" operator="equal">
      <formula>""</formula>
    </cfRule>
  </conditionalFormatting>
  <conditionalFormatting sqref="G9 G12:G17 G21 G25 G27 G30 G34:G35 G44 G39:G40">
    <cfRule type="cellIs" dxfId="5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10:F10" xr:uid="{00000000-0002-0000-0400-000000000000}">
      <formula1>$I$1:$I$4</formula1>
    </dataValidation>
  </dataValidations>
  <pageMargins left="0.31496062992125984" right="0.31496062992125984" top="0.35433070866141736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21.10.2016.
Ažurirano/ Updated: 22.4.2022.</oddFooter>
  </headerFooter>
  <ignoredErrors>
    <ignoredError sqref="D10:G10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  <col min="8" max="8" width="10" bestFit="1" customWidth="1"/>
  </cols>
  <sheetData>
    <row r="1" spans="1:8" ht="15.05" customHeight="1" x14ac:dyDescent="0.3">
      <c r="A1" s="70" t="s">
        <v>164</v>
      </c>
      <c r="B1" s="70"/>
      <c r="C1" s="68"/>
      <c r="D1" s="33"/>
      <c r="E1" s="33"/>
      <c r="F1" s="33"/>
      <c r="G1" s="33"/>
      <c r="H1" s="33"/>
    </row>
    <row r="2" spans="1:8" ht="15.05" customHeight="1" x14ac:dyDescent="0.3">
      <c r="A2" s="168" t="s">
        <v>649</v>
      </c>
      <c r="B2" s="69"/>
      <c r="C2" s="68"/>
      <c r="D2" s="33"/>
      <c r="E2" s="33"/>
      <c r="F2" s="33"/>
      <c r="G2" s="33"/>
      <c r="H2" s="33"/>
    </row>
    <row r="3" spans="1:8" ht="15.05" customHeight="1" x14ac:dyDescent="0.3">
      <c r="A3" s="34" t="s">
        <v>165</v>
      </c>
      <c r="B3" s="34"/>
      <c r="C3" s="68"/>
      <c r="D3" s="33"/>
      <c r="E3" s="33"/>
      <c r="F3" s="33"/>
      <c r="G3" s="33"/>
      <c r="H3" s="33"/>
    </row>
    <row r="4" spans="1:8" ht="15.05" customHeight="1" x14ac:dyDescent="0.3">
      <c r="A4" s="3" t="s">
        <v>2</v>
      </c>
      <c r="B4" s="3"/>
      <c r="C4" s="68"/>
      <c r="D4" s="33"/>
      <c r="E4" s="33"/>
      <c r="F4" s="33"/>
      <c r="G4" s="33"/>
      <c r="H4" s="33"/>
    </row>
    <row r="5" spans="1:8" ht="15.05" customHeight="1" x14ac:dyDescent="0.3">
      <c r="A5" s="4" t="s">
        <v>3</v>
      </c>
      <c r="B5" s="4"/>
      <c r="C5" s="68"/>
      <c r="D5" s="33"/>
      <c r="E5" s="33"/>
      <c r="F5" s="33"/>
      <c r="G5" s="33"/>
      <c r="H5" s="33"/>
    </row>
    <row r="6" spans="1:8" ht="20.149999999999999" customHeight="1" x14ac:dyDescent="0.3">
      <c r="A6" s="71"/>
      <c r="B6" s="228" t="s">
        <v>380</v>
      </c>
      <c r="C6" s="229" t="s">
        <v>131</v>
      </c>
      <c r="D6" s="111"/>
      <c r="E6" s="111"/>
      <c r="F6" s="111"/>
      <c r="G6" s="111"/>
      <c r="H6" s="111"/>
    </row>
    <row r="7" spans="1:8" x14ac:dyDescent="0.3">
      <c r="A7" s="71"/>
      <c r="B7" s="230" t="s">
        <v>382</v>
      </c>
      <c r="C7" s="229" t="s">
        <v>10</v>
      </c>
      <c r="D7" s="111"/>
      <c r="E7" s="111"/>
      <c r="F7" s="111"/>
      <c r="G7" s="111"/>
      <c r="H7" s="111"/>
    </row>
    <row r="8" spans="1:8" ht="20.149999999999999" customHeight="1" x14ac:dyDescent="0.3">
      <c r="A8" s="72"/>
      <c r="B8" s="341" t="s">
        <v>808</v>
      </c>
      <c r="C8" s="345" t="s">
        <v>809</v>
      </c>
      <c r="D8" s="111" t="s">
        <v>8</v>
      </c>
      <c r="E8" s="111" t="s">
        <v>59</v>
      </c>
      <c r="F8" s="111" t="s">
        <v>747</v>
      </c>
      <c r="G8" s="111" t="s">
        <v>758</v>
      </c>
      <c r="H8" s="111" t="s">
        <v>778</v>
      </c>
    </row>
    <row r="9" spans="1:8" ht="23.6" x14ac:dyDescent="0.3">
      <c r="A9" s="131" t="s">
        <v>132</v>
      </c>
      <c r="B9" s="214" t="s">
        <v>454</v>
      </c>
      <c r="C9" s="125" t="s">
        <v>133</v>
      </c>
      <c r="D9" s="267">
        <v>-492.11908099999999</v>
      </c>
      <c r="E9" s="267">
        <v>-1498</v>
      </c>
      <c r="F9" s="267">
        <v>-3189.320823</v>
      </c>
      <c r="G9" s="267">
        <v>-1362.3504370000001</v>
      </c>
      <c r="H9" s="267">
        <v>-2402.984684988</v>
      </c>
    </row>
    <row r="10" spans="1:8" ht="35.200000000000003" customHeight="1" x14ac:dyDescent="0.3">
      <c r="A10" s="136"/>
      <c r="B10" s="198" t="s">
        <v>403</v>
      </c>
      <c r="C10" s="255" t="s">
        <v>61</v>
      </c>
      <c r="D10" s="373" t="s">
        <v>775</v>
      </c>
      <c r="E10" s="373" t="s">
        <v>775</v>
      </c>
      <c r="F10" s="373" t="s">
        <v>775</v>
      </c>
      <c r="G10" s="373" t="s">
        <v>775</v>
      </c>
      <c r="H10" s="373" t="s">
        <v>774</v>
      </c>
    </row>
    <row r="11" spans="1:8" x14ac:dyDescent="0.3">
      <c r="A11" s="135"/>
      <c r="B11" s="221"/>
      <c r="C11" s="263"/>
      <c r="D11" s="56">
        <v>12</v>
      </c>
      <c r="E11" s="56">
        <v>12</v>
      </c>
      <c r="F11" s="56">
        <v>12</v>
      </c>
      <c r="G11" s="56">
        <v>12</v>
      </c>
      <c r="H11" s="56"/>
    </row>
    <row r="12" spans="1:8" ht="15.05" customHeight="1" x14ac:dyDescent="0.3">
      <c r="A12" s="131" t="s">
        <v>134</v>
      </c>
      <c r="B12" s="198" t="s">
        <v>406</v>
      </c>
      <c r="C12" s="255" t="s">
        <v>62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</row>
    <row r="13" spans="1:8" x14ac:dyDescent="0.3">
      <c r="A13" s="131" t="s">
        <v>135</v>
      </c>
      <c r="B13" s="220" t="s">
        <v>514</v>
      </c>
      <c r="C13" s="255" t="s">
        <v>104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</row>
    <row r="14" spans="1:8" x14ac:dyDescent="0.3">
      <c r="A14" s="131" t="s">
        <v>136</v>
      </c>
      <c r="B14" s="220" t="s">
        <v>515</v>
      </c>
      <c r="C14" s="255" t="s">
        <v>106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</row>
    <row r="15" spans="1:8" ht="23.6" x14ac:dyDescent="0.3">
      <c r="A15" s="131" t="s">
        <v>137</v>
      </c>
      <c r="B15" s="220" t="s">
        <v>404</v>
      </c>
      <c r="C15" s="255" t="s">
        <v>66</v>
      </c>
      <c r="D15" s="247">
        <v>0</v>
      </c>
      <c r="E15" s="247">
        <v>0</v>
      </c>
      <c r="F15" s="247">
        <v>0</v>
      </c>
      <c r="G15" s="247">
        <v>0</v>
      </c>
      <c r="H15" s="247">
        <v>0</v>
      </c>
    </row>
    <row r="16" spans="1:8" ht="23.6" x14ac:dyDescent="0.3">
      <c r="A16" s="131" t="s">
        <v>138</v>
      </c>
      <c r="B16" s="198" t="s">
        <v>512</v>
      </c>
      <c r="C16" s="255" t="s">
        <v>67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</row>
    <row r="17" spans="1:10" ht="15.05" customHeight="1" x14ac:dyDescent="0.3">
      <c r="A17" s="131" t="s">
        <v>139</v>
      </c>
      <c r="B17" s="198" t="s">
        <v>513</v>
      </c>
      <c r="C17" s="255" t="s">
        <v>68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  <c r="J17" s="320"/>
    </row>
    <row r="18" spans="1:10" x14ac:dyDescent="0.3">
      <c r="A18" s="131" t="s">
        <v>140</v>
      </c>
      <c r="B18" s="220"/>
      <c r="C18" s="218"/>
      <c r="D18" s="258">
        <v>0</v>
      </c>
      <c r="E18" s="258">
        <v>0</v>
      </c>
      <c r="F18" s="258">
        <v>0</v>
      </c>
      <c r="G18" s="258">
        <v>0</v>
      </c>
      <c r="H18" s="258">
        <v>0</v>
      </c>
    </row>
    <row r="19" spans="1:10" x14ac:dyDescent="0.3">
      <c r="A19" s="131" t="s">
        <v>141</v>
      </c>
      <c r="B19" s="220"/>
      <c r="C19" s="218"/>
      <c r="D19" s="258">
        <v>0</v>
      </c>
      <c r="E19" s="258">
        <v>0</v>
      </c>
      <c r="F19" s="258">
        <v>0</v>
      </c>
      <c r="G19" s="258">
        <v>0</v>
      </c>
      <c r="H19" s="258">
        <v>0</v>
      </c>
    </row>
    <row r="20" spans="1:10" x14ac:dyDescent="0.3">
      <c r="A20" s="135"/>
      <c r="B20" s="221"/>
      <c r="C20" s="223"/>
      <c r="D20" s="128"/>
      <c r="E20" s="128"/>
      <c r="F20" s="128"/>
      <c r="G20" s="128"/>
      <c r="H20" s="128"/>
    </row>
    <row r="21" spans="1:10" x14ac:dyDescent="0.3">
      <c r="A21" s="131" t="s">
        <v>142</v>
      </c>
      <c r="B21" s="220" t="s">
        <v>405</v>
      </c>
      <c r="C21" s="255" t="s">
        <v>70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</row>
    <row r="22" spans="1:10" x14ac:dyDescent="0.3">
      <c r="A22" s="131" t="s">
        <v>143</v>
      </c>
      <c r="B22" s="220"/>
      <c r="C22" s="218"/>
      <c r="D22" s="258">
        <v>0</v>
      </c>
      <c r="E22" s="258">
        <v>0</v>
      </c>
      <c r="F22" s="258">
        <v>0</v>
      </c>
      <c r="G22" s="258">
        <v>0</v>
      </c>
      <c r="H22" s="258">
        <v>0</v>
      </c>
    </row>
    <row r="23" spans="1:10" x14ac:dyDescent="0.3">
      <c r="A23" s="131" t="s">
        <v>144</v>
      </c>
      <c r="B23" s="220"/>
      <c r="C23" s="218"/>
      <c r="D23" s="258">
        <v>0</v>
      </c>
      <c r="E23" s="258">
        <v>0</v>
      </c>
      <c r="F23" s="258">
        <v>0</v>
      </c>
      <c r="G23" s="258">
        <v>0</v>
      </c>
      <c r="H23" s="258">
        <v>0</v>
      </c>
    </row>
    <row r="24" spans="1:10" x14ac:dyDescent="0.3">
      <c r="A24" s="134"/>
      <c r="B24" s="222"/>
      <c r="C24" s="223"/>
      <c r="D24" s="128"/>
      <c r="E24" s="128"/>
      <c r="F24" s="128"/>
      <c r="G24" s="128"/>
      <c r="H24" s="128"/>
    </row>
    <row r="25" spans="1:10" x14ac:dyDescent="0.3">
      <c r="A25" s="131" t="s">
        <v>145</v>
      </c>
      <c r="B25" s="198" t="s">
        <v>407</v>
      </c>
      <c r="C25" s="255" t="s">
        <v>95</v>
      </c>
      <c r="D25" s="247">
        <v>-9.972418699999988</v>
      </c>
      <c r="E25" s="247">
        <v>-5.933634319999963</v>
      </c>
      <c r="F25" s="247">
        <v>-19.614445109999956</v>
      </c>
      <c r="G25" s="247">
        <v>4.7505369418618679</v>
      </c>
      <c r="H25" s="247">
        <v>-9.9723938999999806</v>
      </c>
    </row>
    <row r="26" spans="1:10" x14ac:dyDescent="0.3">
      <c r="A26" s="134"/>
      <c r="B26" s="222"/>
      <c r="C26" s="223"/>
      <c r="D26" s="128"/>
      <c r="E26" s="128"/>
      <c r="F26" s="128"/>
      <c r="G26" s="128"/>
      <c r="H26" s="128"/>
    </row>
    <row r="27" spans="1:10" x14ac:dyDescent="0.3">
      <c r="A27" s="131" t="s">
        <v>146</v>
      </c>
      <c r="B27" s="198" t="s">
        <v>408</v>
      </c>
      <c r="C27" s="255" t="s">
        <v>71</v>
      </c>
      <c r="D27" s="247">
        <v>62.064369916500091</v>
      </c>
      <c r="E27" s="247">
        <v>44.656091320327761</v>
      </c>
      <c r="F27" s="247">
        <v>-48.151342147699097</v>
      </c>
      <c r="G27" s="247">
        <v>115.85337304635667</v>
      </c>
      <c r="H27" s="247">
        <v>70.650429693166501</v>
      </c>
    </row>
    <row r="28" spans="1:10" ht="23.6" x14ac:dyDescent="0.3">
      <c r="A28" s="131" t="s">
        <v>147</v>
      </c>
      <c r="B28" s="226" t="s">
        <v>432</v>
      </c>
      <c r="C28" s="218" t="s">
        <v>148</v>
      </c>
      <c r="D28" s="258">
        <v>62.064369916500091</v>
      </c>
      <c r="E28" s="308">
        <v>44.656091320327761</v>
      </c>
      <c r="F28" s="308">
        <v>-48.151342147699097</v>
      </c>
      <c r="G28" s="308">
        <v>115.85337304635667</v>
      </c>
      <c r="H28" s="308">
        <v>70.650429693166501</v>
      </c>
    </row>
    <row r="29" spans="1:10" x14ac:dyDescent="0.3">
      <c r="A29" s="131" t="s">
        <v>149</v>
      </c>
      <c r="B29" s="220"/>
      <c r="C29" s="218"/>
      <c r="D29" s="258"/>
      <c r="E29" s="258"/>
      <c r="F29" s="258"/>
      <c r="G29" s="258"/>
      <c r="H29" s="258"/>
    </row>
    <row r="30" spans="1:10" x14ac:dyDescent="0.3">
      <c r="A30" s="131" t="s">
        <v>150</v>
      </c>
      <c r="B30" s="220" t="s">
        <v>409</v>
      </c>
      <c r="C30" s="255" t="s">
        <v>75</v>
      </c>
      <c r="D30" s="247">
        <v>0</v>
      </c>
      <c r="E30" s="247">
        <v>0</v>
      </c>
      <c r="F30" s="247">
        <v>0</v>
      </c>
      <c r="G30" s="247">
        <v>0</v>
      </c>
      <c r="H30" s="247">
        <v>0</v>
      </c>
    </row>
    <row r="31" spans="1:10" x14ac:dyDescent="0.3">
      <c r="A31" s="131" t="s">
        <v>151</v>
      </c>
      <c r="B31" s="220"/>
      <c r="C31" s="218"/>
      <c r="D31" s="258"/>
      <c r="E31" s="258"/>
      <c r="F31" s="258"/>
      <c r="G31" s="258"/>
      <c r="H31" s="258"/>
    </row>
    <row r="32" spans="1:10" x14ac:dyDescent="0.3">
      <c r="A32" s="131" t="s">
        <v>152</v>
      </c>
      <c r="B32" s="220"/>
      <c r="C32" s="218"/>
      <c r="D32" s="258"/>
      <c r="E32" s="258"/>
      <c r="F32" s="258"/>
      <c r="G32" s="258"/>
      <c r="H32" s="258"/>
    </row>
    <row r="33" spans="1:8" x14ac:dyDescent="0.3">
      <c r="A33" s="134"/>
      <c r="B33" s="222"/>
      <c r="C33" s="223"/>
      <c r="D33" s="128"/>
      <c r="E33" s="128"/>
      <c r="F33" s="128"/>
      <c r="G33" s="128"/>
      <c r="H33" s="128"/>
    </row>
    <row r="34" spans="1:8" ht="15.05" customHeight="1" x14ac:dyDescent="0.3">
      <c r="A34" s="131" t="s">
        <v>153</v>
      </c>
      <c r="B34" s="220" t="s">
        <v>410</v>
      </c>
      <c r="C34" s="255" t="s">
        <v>154</v>
      </c>
      <c r="D34" s="247">
        <v>0</v>
      </c>
      <c r="E34" s="247">
        <v>0</v>
      </c>
      <c r="F34" s="247">
        <v>0</v>
      </c>
      <c r="G34" s="247">
        <v>0</v>
      </c>
      <c r="H34" s="247">
        <v>0</v>
      </c>
    </row>
    <row r="35" spans="1:8" ht="23.6" x14ac:dyDescent="0.3">
      <c r="A35" s="131" t="s">
        <v>155</v>
      </c>
      <c r="B35" s="220" t="s">
        <v>431</v>
      </c>
      <c r="C35" s="255" t="s">
        <v>156</v>
      </c>
      <c r="D35" s="247">
        <v>105.84928087960031</v>
      </c>
      <c r="E35" s="247">
        <v>-119.50509728999997</v>
      </c>
      <c r="F35" s="247">
        <v>-326.11643592285651</v>
      </c>
      <c r="G35" s="247">
        <v>129.88985699000006</v>
      </c>
      <c r="H35" s="247">
        <v>96.314653759999985</v>
      </c>
    </row>
    <row r="36" spans="1:8" x14ac:dyDescent="0.3">
      <c r="A36" s="131" t="s">
        <v>157</v>
      </c>
      <c r="B36" s="226" t="s">
        <v>716</v>
      </c>
      <c r="C36" s="218" t="s">
        <v>516</v>
      </c>
      <c r="D36" s="258">
        <v>55.672091000000002</v>
      </c>
      <c r="E36" s="258">
        <v>77.409440000000004</v>
      </c>
      <c r="F36" s="258">
        <v>-39.978620999999997</v>
      </c>
      <c r="G36" s="258">
        <v>39.390450000000001</v>
      </c>
      <c r="H36" s="258">
        <v>25</v>
      </c>
    </row>
    <row r="37" spans="1:8" x14ac:dyDescent="0.3">
      <c r="A37" s="131"/>
      <c r="B37" s="215" t="s">
        <v>772</v>
      </c>
      <c r="C37" s="218" t="s">
        <v>768</v>
      </c>
      <c r="D37" s="258">
        <v>26.643301999999998</v>
      </c>
      <c r="E37" s="258">
        <v>28.482344999999999</v>
      </c>
      <c r="F37" s="258">
        <v>89.822263000000007</v>
      </c>
      <c r="G37" s="258">
        <v>52.077039999999997</v>
      </c>
      <c r="H37" s="258">
        <v>47</v>
      </c>
    </row>
    <row r="38" spans="1:8" x14ac:dyDescent="0.3">
      <c r="A38" s="131"/>
      <c r="B38" s="215" t="s">
        <v>634</v>
      </c>
      <c r="C38" s="218" t="s">
        <v>517</v>
      </c>
      <c r="D38" s="258">
        <v>27.884495420000018</v>
      </c>
      <c r="E38" s="258">
        <v>13.954313340000004</v>
      </c>
      <c r="F38" s="258">
        <v>-82.786096509999965</v>
      </c>
      <c r="G38" s="258">
        <v>-10.459214800000012</v>
      </c>
      <c r="H38" s="258">
        <v>-15</v>
      </c>
    </row>
    <row r="39" spans="1:8" x14ac:dyDescent="0.3">
      <c r="A39" s="131"/>
      <c r="B39" s="215" t="s">
        <v>770</v>
      </c>
      <c r="C39" s="218" t="s">
        <v>790</v>
      </c>
      <c r="D39" s="258">
        <v>-4.350607540399686</v>
      </c>
      <c r="E39" s="258">
        <v>-239.35119562999998</v>
      </c>
      <c r="F39" s="258">
        <v>-293.17398141285656</v>
      </c>
      <c r="G39" s="258">
        <v>48.881581790000048</v>
      </c>
      <c r="H39" s="258">
        <v>39.314653759999992</v>
      </c>
    </row>
    <row r="40" spans="1:8" x14ac:dyDescent="0.3">
      <c r="A40" s="131"/>
      <c r="B40" s="215"/>
      <c r="C40" s="218"/>
      <c r="D40" s="258"/>
      <c r="E40" s="258"/>
      <c r="F40" s="258"/>
      <c r="G40" s="258"/>
      <c r="H40" s="258"/>
    </row>
    <row r="41" spans="1:8" x14ac:dyDescent="0.3">
      <c r="A41" s="131" t="s">
        <v>158</v>
      </c>
      <c r="B41" s="226"/>
      <c r="C41" s="218"/>
      <c r="D41" s="258"/>
      <c r="E41" s="258"/>
      <c r="F41" s="258"/>
      <c r="G41" s="258"/>
      <c r="H41" s="258"/>
    </row>
    <row r="42" spans="1:8" x14ac:dyDescent="0.3">
      <c r="A42" s="199"/>
      <c r="B42" s="223"/>
      <c r="C42" s="223"/>
      <c r="D42" s="128"/>
      <c r="E42" s="128"/>
      <c r="F42" s="128"/>
      <c r="G42" s="128"/>
      <c r="H42" s="128"/>
    </row>
    <row r="43" spans="1:8" x14ac:dyDescent="0.3">
      <c r="A43" s="131" t="s">
        <v>159</v>
      </c>
      <c r="B43" s="220" t="s">
        <v>424</v>
      </c>
      <c r="C43" s="255" t="s">
        <v>96</v>
      </c>
      <c r="D43" s="247">
        <v>-49.908657000000005</v>
      </c>
      <c r="E43" s="247">
        <v>-93.214509000000007</v>
      </c>
      <c r="F43" s="247">
        <v>-64.231483999999995</v>
      </c>
      <c r="G43" s="247">
        <v>-35.204562000000003</v>
      </c>
      <c r="H43" s="247">
        <v>-65</v>
      </c>
    </row>
    <row r="44" spans="1:8" x14ac:dyDescent="0.3">
      <c r="A44" s="131" t="s">
        <v>160</v>
      </c>
      <c r="B44" s="215" t="s">
        <v>633</v>
      </c>
      <c r="C44" s="218" t="s">
        <v>83</v>
      </c>
      <c r="D44" s="258">
        <v>-39.837560000000003</v>
      </c>
      <c r="E44" s="258">
        <v>-75.721145000000007</v>
      </c>
      <c r="F44" s="258">
        <v>-55.509289000000003</v>
      </c>
      <c r="G44" s="258">
        <v>-30.438744</v>
      </c>
      <c r="H44" s="258">
        <v>-55</v>
      </c>
    </row>
    <row r="45" spans="1:8" ht="14.25" customHeight="1" x14ac:dyDescent="0.3">
      <c r="A45" s="131" t="s">
        <v>161</v>
      </c>
      <c r="B45" s="215" t="s">
        <v>632</v>
      </c>
      <c r="C45" s="218" t="s">
        <v>84</v>
      </c>
      <c r="D45" s="258">
        <v>-10.071097</v>
      </c>
      <c r="E45" s="258">
        <v>-17.493364</v>
      </c>
      <c r="F45" s="258">
        <v>-8.7221949999999993</v>
      </c>
      <c r="G45" s="258">
        <v>-4.7658180000000003</v>
      </c>
      <c r="H45" s="258">
        <v>-10</v>
      </c>
    </row>
    <row r="46" spans="1:8" x14ac:dyDescent="0.3">
      <c r="A46" s="135"/>
      <c r="B46" s="221"/>
      <c r="C46" s="223"/>
      <c r="D46" s="128"/>
      <c r="E46" s="128"/>
      <c r="F46" s="128"/>
      <c r="G46" s="128"/>
      <c r="H46" s="128"/>
    </row>
    <row r="47" spans="1:8" ht="23.6" x14ac:dyDescent="0.3">
      <c r="A47" s="131" t="s">
        <v>162</v>
      </c>
      <c r="B47" s="214" t="s">
        <v>433</v>
      </c>
      <c r="C47" s="125" t="s">
        <v>163</v>
      </c>
      <c r="D47" s="247">
        <v>-384.08650590389959</v>
      </c>
      <c r="E47" s="247">
        <v>-1671.9971492896721</v>
      </c>
      <c r="F47" s="247">
        <v>-3647.4345301805556</v>
      </c>
      <c r="G47" s="247">
        <v>-1147.0612320217815</v>
      </c>
      <c r="H47" s="247">
        <v>-2310.9919954348334</v>
      </c>
    </row>
    <row r="48" spans="1:8" ht="15.05" customHeight="1" x14ac:dyDescent="0.3">
      <c r="A48" s="120"/>
      <c r="B48" s="264" t="s">
        <v>507</v>
      </c>
      <c r="C48" s="265"/>
      <c r="D48" s="59"/>
      <c r="E48" s="59"/>
      <c r="F48" s="60"/>
      <c r="G48" s="60"/>
      <c r="H48" s="60"/>
    </row>
    <row r="49" spans="1:8" ht="15.05" customHeight="1" x14ac:dyDescent="0.3">
      <c r="A49" s="120"/>
      <c r="B49" s="120"/>
      <c r="C49" s="65"/>
      <c r="D49" s="59"/>
      <c r="E49" s="59"/>
      <c r="F49" s="60"/>
      <c r="G49" s="60"/>
      <c r="H49" s="60"/>
    </row>
    <row r="50" spans="1:8" ht="15.05" customHeight="1" x14ac:dyDescent="0.3">
      <c r="A50" s="120"/>
      <c r="B50" s="120"/>
      <c r="C50" s="65"/>
      <c r="D50" s="59"/>
      <c r="E50" s="59"/>
      <c r="F50" s="60"/>
      <c r="G50" s="60"/>
      <c r="H50" s="60"/>
    </row>
  </sheetData>
  <conditionalFormatting sqref="D9:F9 D30:F30 D34:F34 D43:F43 D47:F47 D12:F17 D21:F21">
    <cfRule type="cellIs" dxfId="49" priority="30" operator="equal">
      <formula>""</formula>
    </cfRule>
  </conditionalFormatting>
  <conditionalFormatting sqref="F27:F28">
    <cfRule type="cellIs" dxfId="48" priority="28" operator="equal">
      <formula>""</formula>
    </cfRule>
  </conditionalFormatting>
  <conditionalFormatting sqref="E35:F35">
    <cfRule type="cellIs" dxfId="47" priority="27" operator="equal">
      <formula>""</formula>
    </cfRule>
  </conditionalFormatting>
  <conditionalFormatting sqref="D25">
    <cfRule type="cellIs" dxfId="46" priority="22" operator="equal">
      <formula>""</formula>
    </cfRule>
  </conditionalFormatting>
  <conditionalFormatting sqref="D27">
    <cfRule type="cellIs" dxfId="45" priority="21" operator="equal">
      <formula>""</formula>
    </cfRule>
  </conditionalFormatting>
  <conditionalFormatting sqref="D35">
    <cfRule type="cellIs" dxfId="44" priority="17" operator="equal">
      <formula>""</formula>
    </cfRule>
  </conditionalFormatting>
  <conditionalFormatting sqref="E25:F25">
    <cfRule type="cellIs" dxfId="43" priority="20" operator="equal">
      <formula>""</formula>
    </cfRule>
  </conditionalFormatting>
  <conditionalFormatting sqref="E27:E28">
    <cfRule type="cellIs" dxfId="42" priority="19" operator="equal">
      <formula>""</formula>
    </cfRule>
  </conditionalFormatting>
  <conditionalFormatting sqref="G21">
    <cfRule type="cellIs" dxfId="41" priority="15" operator="equal">
      <formula>""</formula>
    </cfRule>
  </conditionalFormatting>
  <conditionalFormatting sqref="G9">
    <cfRule type="cellIs" dxfId="40" priority="14" operator="equal">
      <formula>""</formula>
    </cfRule>
  </conditionalFormatting>
  <conditionalFormatting sqref="G30 G27:G28">
    <cfRule type="cellIs" dxfId="39" priority="13" operator="equal">
      <formula>""</formula>
    </cfRule>
  </conditionalFormatting>
  <conditionalFormatting sqref="G34:G35">
    <cfRule type="cellIs" dxfId="38" priority="12" operator="equal">
      <formula>""</formula>
    </cfRule>
  </conditionalFormatting>
  <conditionalFormatting sqref="G43">
    <cfRule type="cellIs" dxfId="37" priority="11" operator="equal">
      <formula>""</formula>
    </cfRule>
  </conditionalFormatting>
  <conditionalFormatting sqref="G47">
    <cfRule type="cellIs" dxfId="36" priority="10" operator="equal">
      <formula>""</formula>
    </cfRule>
  </conditionalFormatting>
  <conditionalFormatting sqref="G12:G17 G21">
    <cfRule type="cellIs" dxfId="35" priority="16" operator="equal">
      <formula>""</formula>
    </cfRule>
  </conditionalFormatting>
  <conditionalFormatting sqref="G25">
    <cfRule type="cellIs" dxfId="34" priority="9" operator="equal">
      <formula>""</formula>
    </cfRule>
  </conditionalFormatting>
  <conditionalFormatting sqref="H21">
    <cfRule type="cellIs" dxfId="33" priority="7" operator="equal">
      <formula>""</formula>
    </cfRule>
  </conditionalFormatting>
  <conditionalFormatting sqref="H9">
    <cfRule type="cellIs" dxfId="32" priority="6" operator="equal">
      <formula>""</formula>
    </cfRule>
  </conditionalFormatting>
  <conditionalFormatting sqref="H30 H27:H28">
    <cfRule type="cellIs" dxfId="31" priority="5" operator="equal">
      <formula>""</formula>
    </cfRule>
  </conditionalFormatting>
  <conditionalFormatting sqref="H34:H35">
    <cfRule type="cellIs" dxfId="30" priority="4" operator="equal">
      <formula>""</formula>
    </cfRule>
  </conditionalFormatting>
  <conditionalFormatting sqref="H43">
    <cfRule type="cellIs" dxfId="29" priority="3" operator="equal">
      <formula>""</formula>
    </cfRule>
  </conditionalFormatting>
  <conditionalFormatting sqref="H47">
    <cfRule type="cellIs" dxfId="28" priority="2" operator="equal">
      <formula>""</formula>
    </cfRule>
  </conditionalFormatting>
  <conditionalFormatting sqref="H12:H17 H21">
    <cfRule type="cellIs" dxfId="27" priority="8" operator="equal">
      <formula>""</formula>
    </cfRule>
  </conditionalFormatting>
  <conditionalFormatting sqref="H25">
    <cfRule type="cellIs" dxfId="26" priority="1" operator="equal">
      <formula>""</formula>
    </cfRule>
  </conditionalFormatting>
  <pageMargins left="0.31496062992125984" right="0.31496062992125984" top="0.35433070866141736" bottom="1.1417322834645669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9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</cols>
  <sheetData>
    <row r="1" spans="1:11" ht="15.05" customHeight="1" x14ac:dyDescent="0.3">
      <c r="A1" s="70" t="s">
        <v>172</v>
      </c>
      <c r="B1" s="70"/>
      <c r="C1" s="68"/>
    </row>
    <row r="2" spans="1:11" ht="15.05" customHeight="1" x14ac:dyDescent="0.3">
      <c r="A2" s="168" t="s">
        <v>650</v>
      </c>
      <c r="B2" s="69"/>
      <c r="C2" s="68"/>
    </row>
    <row r="3" spans="1:11" ht="15.05" customHeight="1" x14ac:dyDescent="0.3">
      <c r="A3" s="34" t="s">
        <v>173</v>
      </c>
      <c r="B3" s="34"/>
      <c r="C3" s="68"/>
    </row>
    <row r="4" spans="1:11" ht="15.05" customHeight="1" x14ac:dyDescent="0.3">
      <c r="A4" s="3" t="s">
        <v>2</v>
      </c>
      <c r="B4" s="3"/>
      <c r="C4" s="3"/>
    </row>
    <row r="5" spans="1:11" ht="15.05" customHeight="1" x14ac:dyDescent="0.3">
      <c r="A5" s="4" t="s">
        <v>3</v>
      </c>
      <c r="B5" s="4"/>
      <c r="C5" s="4"/>
    </row>
    <row r="6" spans="1:11" ht="20.149999999999999" customHeight="1" x14ac:dyDescent="0.3">
      <c r="A6" s="9"/>
      <c r="B6" s="228" t="s">
        <v>380</v>
      </c>
      <c r="C6" s="229" t="s">
        <v>131</v>
      </c>
      <c r="D6" s="112"/>
      <c r="E6" s="112"/>
      <c r="F6" s="112"/>
      <c r="G6" s="112"/>
      <c r="H6" s="112"/>
    </row>
    <row r="7" spans="1:11" x14ac:dyDescent="0.3">
      <c r="A7" s="9"/>
      <c r="B7" s="230" t="s">
        <v>382</v>
      </c>
      <c r="C7" s="229" t="s">
        <v>10</v>
      </c>
      <c r="D7" s="110"/>
      <c r="E7" s="110"/>
      <c r="F7" s="110"/>
      <c r="G7" s="110"/>
      <c r="H7" s="110"/>
    </row>
    <row r="8" spans="1:11" ht="20.149999999999999" customHeight="1" x14ac:dyDescent="0.3">
      <c r="A8" s="9"/>
      <c r="B8" s="341" t="s">
        <v>808</v>
      </c>
      <c r="C8" s="345" t="s">
        <v>809</v>
      </c>
      <c r="D8" s="113" t="s">
        <v>8</v>
      </c>
      <c r="E8" s="113" t="s">
        <v>59</v>
      </c>
      <c r="F8" s="113" t="s">
        <v>747</v>
      </c>
      <c r="G8" s="113" t="s">
        <v>758</v>
      </c>
      <c r="H8" s="113" t="s">
        <v>778</v>
      </c>
    </row>
    <row r="9" spans="1:11" x14ac:dyDescent="0.3">
      <c r="A9" s="224" t="s">
        <v>519</v>
      </c>
      <c r="B9" s="202" t="s">
        <v>434</v>
      </c>
      <c r="C9" s="125" t="s">
        <v>166</v>
      </c>
      <c r="D9" s="249">
        <v>88.185749999999999</v>
      </c>
      <c r="E9" s="249">
        <v>65.418771089997463</v>
      </c>
      <c r="F9" s="249">
        <v>-1163.0886310000001</v>
      </c>
      <c r="G9" s="249">
        <v>170.4471091999998</v>
      </c>
      <c r="H9" s="249">
        <v>110</v>
      </c>
    </row>
    <row r="10" spans="1:11" ht="24.9" x14ac:dyDescent="0.3">
      <c r="A10" s="236"/>
      <c r="B10" s="198" t="s">
        <v>403</v>
      </c>
      <c r="C10" s="255" t="s">
        <v>61</v>
      </c>
      <c r="D10" s="373" t="s">
        <v>775</v>
      </c>
      <c r="E10" s="373" t="s">
        <v>775</v>
      </c>
      <c r="F10" s="373" t="s">
        <v>775</v>
      </c>
      <c r="G10" s="373" t="s">
        <v>775</v>
      </c>
      <c r="H10" s="373" t="s">
        <v>774</v>
      </c>
    </row>
    <row r="11" spans="1:11" x14ac:dyDescent="0.3">
      <c r="A11" s="231"/>
      <c r="B11" s="233"/>
      <c r="C11" s="223"/>
      <c r="D11" s="56">
        <v>12</v>
      </c>
      <c r="E11" s="56">
        <v>12</v>
      </c>
      <c r="F11" s="56">
        <v>12</v>
      </c>
      <c r="G11" s="56">
        <v>12</v>
      </c>
      <c r="H11" s="56"/>
    </row>
    <row r="12" spans="1:11" x14ac:dyDescent="0.3">
      <c r="A12" s="224" t="s">
        <v>520</v>
      </c>
      <c r="B12" s="232" t="s">
        <v>412</v>
      </c>
      <c r="C12" s="255" t="s">
        <v>62</v>
      </c>
      <c r="D12" s="247">
        <v>37.674880999999999</v>
      </c>
      <c r="E12" s="247">
        <v>546.9</v>
      </c>
      <c r="F12" s="247">
        <v>1997.624337</v>
      </c>
      <c r="G12" s="247">
        <v>2414.1279469999999</v>
      </c>
      <c r="H12" s="247">
        <v>1850</v>
      </c>
    </row>
    <row r="13" spans="1:11" x14ac:dyDescent="0.3">
      <c r="A13" s="224" t="s">
        <v>521</v>
      </c>
      <c r="B13" s="206" t="s">
        <v>514</v>
      </c>
      <c r="C13" s="255" t="s">
        <v>104</v>
      </c>
      <c r="D13" s="247">
        <v>0</v>
      </c>
      <c r="E13" s="247">
        <v>0</v>
      </c>
      <c r="F13" s="247">
        <v>0</v>
      </c>
      <c r="G13" s="247">
        <v>0</v>
      </c>
      <c r="H13" s="247">
        <v>0</v>
      </c>
    </row>
    <row r="14" spans="1:11" x14ac:dyDescent="0.3">
      <c r="A14" s="224" t="s">
        <v>522</v>
      </c>
      <c r="B14" s="206" t="s">
        <v>515</v>
      </c>
      <c r="C14" s="255" t="s">
        <v>106</v>
      </c>
      <c r="D14" s="247">
        <v>0</v>
      </c>
      <c r="E14" s="247">
        <v>0</v>
      </c>
      <c r="F14" s="247">
        <v>0</v>
      </c>
      <c r="G14" s="247">
        <v>0</v>
      </c>
      <c r="H14" s="247">
        <v>0</v>
      </c>
    </row>
    <row r="15" spans="1:11" x14ac:dyDescent="0.3">
      <c r="A15" s="224" t="s">
        <v>523</v>
      </c>
      <c r="B15" s="198" t="s">
        <v>413</v>
      </c>
      <c r="C15" s="255" t="s">
        <v>66</v>
      </c>
      <c r="D15" s="247">
        <v>37.674880999999999</v>
      </c>
      <c r="E15" s="247">
        <v>546.9</v>
      </c>
      <c r="F15" s="247">
        <v>1997.624337</v>
      </c>
      <c r="G15" s="247">
        <v>2414.1279469999999</v>
      </c>
      <c r="H15" s="247">
        <v>1850</v>
      </c>
    </row>
    <row r="16" spans="1:11" x14ac:dyDescent="0.3">
      <c r="A16" s="224" t="s">
        <v>524</v>
      </c>
      <c r="B16" s="198" t="s">
        <v>512</v>
      </c>
      <c r="C16" s="255" t="s">
        <v>67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K16" s="73"/>
    </row>
    <row r="17" spans="1:8" x14ac:dyDescent="0.3">
      <c r="A17" s="224" t="s">
        <v>525</v>
      </c>
      <c r="B17" s="198" t="s">
        <v>513</v>
      </c>
      <c r="C17" s="255" t="s">
        <v>68</v>
      </c>
      <c r="D17" s="247">
        <v>0</v>
      </c>
      <c r="E17" s="247">
        <v>0</v>
      </c>
      <c r="F17" s="247">
        <v>0</v>
      </c>
      <c r="G17" s="247">
        <v>0</v>
      </c>
      <c r="H17" s="247">
        <v>0</v>
      </c>
    </row>
    <row r="18" spans="1:8" x14ac:dyDescent="0.3">
      <c r="A18" s="224" t="s">
        <v>526</v>
      </c>
      <c r="B18" s="198" t="s">
        <v>628</v>
      </c>
      <c r="C18" s="218" t="s">
        <v>518</v>
      </c>
      <c r="D18" s="258">
        <v>37.674880999999999</v>
      </c>
      <c r="E18" s="258">
        <v>546.9</v>
      </c>
      <c r="F18" s="258">
        <v>1997.624337</v>
      </c>
      <c r="G18" s="258">
        <v>2414.1279469999999</v>
      </c>
      <c r="H18" s="258">
        <v>1850</v>
      </c>
    </row>
    <row r="19" spans="1:8" x14ac:dyDescent="0.3">
      <c r="A19" s="224" t="s">
        <v>527</v>
      </c>
      <c r="B19" s="206"/>
      <c r="C19" s="218"/>
      <c r="D19" s="258">
        <v>0</v>
      </c>
      <c r="E19" s="258">
        <v>0</v>
      </c>
      <c r="F19" s="258">
        <v>0</v>
      </c>
      <c r="G19" s="258">
        <v>0</v>
      </c>
      <c r="H19" s="258">
        <v>0</v>
      </c>
    </row>
    <row r="20" spans="1:8" x14ac:dyDescent="0.3">
      <c r="A20" s="231"/>
      <c r="B20" s="233"/>
      <c r="C20" s="223"/>
      <c r="D20" s="128"/>
      <c r="E20" s="128"/>
      <c r="F20" s="128"/>
      <c r="G20" s="128"/>
      <c r="H20" s="128"/>
    </row>
    <row r="21" spans="1:8" ht="15.05" customHeight="1" x14ac:dyDescent="0.3">
      <c r="A21" s="224" t="s">
        <v>528</v>
      </c>
      <c r="B21" s="198" t="s">
        <v>405</v>
      </c>
      <c r="C21" s="255" t="s">
        <v>70</v>
      </c>
      <c r="D21" s="268">
        <v>0</v>
      </c>
      <c r="E21" s="268">
        <v>0</v>
      </c>
      <c r="F21" s="268">
        <v>0</v>
      </c>
      <c r="G21" s="268">
        <v>0</v>
      </c>
      <c r="H21" s="268">
        <v>0</v>
      </c>
    </row>
    <row r="22" spans="1:8" x14ac:dyDescent="0.3">
      <c r="A22" s="224" t="s">
        <v>529</v>
      </c>
      <c r="B22" s="206"/>
      <c r="C22" s="218"/>
      <c r="D22" s="271"/>
      <c r="E22" s="271"/>
      <c r="F22" s="271"/>
      <c r="G22" s="271"/>
      <c r="H22" s="271"/>
    </row>
    <row r="23" spans="1:8" x14ac:dyDescent="0.3">
      <c r="A23" s="224" t="s">
        <v>530</v>
      </c>
      <c r="B23" s="206"/>
      <c r="C23" s="218"/>
      <c r="D23" s="271"/>
      <c r="E23" s="271"/>
      <c r="F23" s="271"/>
      <c r="G23" s="271"/>
      <c r="H23" s="271"/>
    </row>
    <row r="24" spans="1:8" x14ac:dyDescent="0.3">
      <c r="A24" s="197"/>
      <c r="B24" s="233"/>
      <c r="C24" s="223"/>
      <c r="D24" s="128"/>
      <c r="E24" s="128"/>
      <c r="F24" s="128"/>
      <c r="G24" s="128"/>
      <c r="H24" s="128"/>
    </row>
    <row r="25" spans="1:8" x14ac:dyDescent="0.3">
      <c r="A25" s="224" t="s">
        <v>531</v>
      </c>
      <c r="B25" s="198" t="s">
        <v>407</v>
      </c>
      <c r="C25" s="255" t="s">
        <v>95</v>
      </c>
      <c r="D25" s="247">
        <v>0.274086</v>
      </c>
      <c r="E25" s="247">
        <v>0.50822606999999997</v>
      </c>
      <c r="F25" s="247">
        <v>0.41226299</v>
      </c>
      <c r="G25" s="247">
        <v>0.55668794999999993</v>
      </c>
      <c r="H25" s="247">
        <v>0</v>
      </c>
    </row>
    <row r="26" spans="1:8" x14ac:dyDescent="0.3">
      <c r="A26" s="197"/>
      <c r="B26" s="233"/>
      <c r="C26" s="223"/>
      <c r="D26" s="128"/>
      <c r="E26" s="128"/>
      <c r="F26" s="128"/>
      <c r="G26" s="128"/>
      <c r="H26" s="128"/>
    </row>
    <row r="27" spans="1:8" x14ac:dyDescent="0.3">
      <c r="A27" s="224" t="s">
        <v>532</v>
      </c>
      <c r="B27" s="198" t="s">
        <v>408</v>
      </c>
      <c r="C27" s="255" t="s">
        <v>71</v>
      </c>
      <c r="D27" s="247">
        <v>127.23621561000061</v>
      </c>
      <c r="E27" s="247">
        <v>158.49565604999543</v>
      </c>
      <c r="F27" s="247">
        <v>210.18048557582091</v>
      </c>
      <c r="G27" s="247">
        <v>230.98471904000093</v>
      </c>
      <c r="H27" s="247">
        <v>210.25434844491693</v>
      </c>
    </row>
    <row r="28" spans="1:8" x14ac:dyDescent="0.3">
      <c r="A28" s="224" t="s">
        <v>533</v>
      </c>
      <c r="B28" s="206" t="s">
        <v>435</v>
      </c>
      <c r="C28" s="218" t="s">
        <v>167</v>
      </c>
      <c r="D28" s="271">
        <v>127.23621561000061</v>
      </c>
      <c r="E28" s="271">
        <v>158.49565604999543</v>
      </c>
      <c r="F28" s="271">
        <v>210.18048557582091</v>
      </c>
      <c r="G28" s="271">
        <v>230.98471904000093</v>
      </c>
      <c r="H28" s="271">
        <v>210.25434844491693</v>
      </c>
    </row>
    <row r="29" spans="1:8" x14ac:dyDescent="0.3">
      <c r="A29" s="224" t="s">
        <v>534</v>
      </c>
      <c r="B29" s="206"/>
      <c r="C29" s="218"/>
      <c r="D29" s="271"/>
      <c r="E29" s="271"/>
      <c r="F29" s="271"/>
      <c r="G29" s="271"/>
      <c r="H29" s="271"/>
    </row>
    <row r="30" spans="1:8" x14ac:dyDescent="0.3">
      <c r="A30" s="224" t="s">
        <v>535</v>
      </c>
      <c r="B30" s="198" t="s">
        <v>409</v>
      </c>
      <c r="C30" s="255" t="s">
        <v>75</v>
      </c>
      <c r="D30" s="247">
        <v>379.22181999999998</v>
      </c>
      <c r="E30" s="247">
        <v>38.6</v>
      </c>
      <c r="F30" s="247">
        <v>-1033.0944774200038</v>
      </c>
      <c r="G30" s="247">
        <v>-829.68379100000004</v>
      </c>
      <c r="H30" s="247">
        <v>-1109.6837909999999</v>
      </c>
    </row>
    <row r="31" spans="1:8" x14ac:dyDescent="0.3">
      <c r="A31" s="224" t="s">
        <v>536</v>
      </c>
      <c r="B31" s="198" t="s">
        <v>436</v>
      </c>
      <c r="C31" s="218" t="s">
        <v>168</v>
      </c>
      <c r="D31" s="271">
        <v>379.22181999999998</v>
      </c>
      <c r="E31" s="271">
        <v>38.6</v>
      </c>
      <c r="F31" s="308">
        <v>-1033.0944774200038</v>
      </c>
      <c r="G31" s="308">
        <v>-829.68379100000004</v>
      </c>
      <c r="H31" s="308">
        <v>-1109.6837909999999</v>
      </c>
    </row>
    <row r="32" spans="1:8" x14ac:dyDescent="0.3">
      <c r="A32" s="224"/>
      <c r="B32" s="206"/>
      <c r="C32" s="218"/>
      <c r="D32" s="271">
        <v>0</v>
      </c>
      <c r="E32" s="271">
        <v>0</v>
      </c>
      <c r="F32" s="271">
        <v>0</v>
      </c>
      <c r="G32" s="271">
        <v>0</v>
      </c>
      <c r="H32" s="271"/>
    </row>
    <row r="33" spans="1:8" x14ac:dyDescent="0.3">
      <c r="A33" s="224" t="s">
        <v>537</v>
      </c>
      <c r="B33" s="206"/>
      <c r="C33" s="218"/>
      <c r="D33" s="271">
        <v>0</v>
      </c>
      <c r="E33" s="271">
        <v>0</v>
      </c>
      <c r="F33" s="271">
        <v>0</v>
      </c>
      <c r="G33" s="271">
        <v>0</v>
      </c>
      <c r="H33" s="271"/>
    </row>
    <row r="34" spans="1:8" s="1" customFormat="1" x14ac:dyDescent="0.3">
      <c r="A34" s="197"/>
      <c r="B34" s="234"/>
      <c r="C34" s="223"/>
      <c r="D34" s="128"/>
      <c r="E34" s="128"/>
      <c r="F34" s="128"/>
      <c r="G34" s="128"/>
      <c r="H34" s="128"/>
    </row>
    <row r="35" spans="1:8" ht="23.6" x14ac:dyDescent="0.3">
      <c r="A35" s="197"/>
      <c r="B35" s="233" t="s">
        <v>437</v>
      </c>
      <c r="C35" s="223" t="s">
        <v>169</v>
      </c>
      <c r="D35" s="356">
        <v>0</v>
      </c>
      <c r="E35" s="356">
        <v>0</v>
      </c>
      <c r="F35" s="356">
        <v>0</v>
      </c>
      <c r="G35" s="356">
        <v>0</v>
      </c>
      <c r="H35" s="356">
        <v>0</v>
      </c>
    </row>
    <row r="36" spans="1:8" ht="23.6" x14ac:dyDescent="0.3">
      <c r="A36" s="224" t="s">
        <v>538</v>
      </c>
      <c r="B36" s="206" t="s">
        <v>438</v>
      </c>
      <c r="C36" s="255" t="s">
        <v>170</v>
      </c>
      <c r="D36" s="247">
        <v>0</v>
      </c>
      <c r="E36" s="247">
        <v>0</v>
      </c>
      <c r="F36" s="247">
        <v>0</v>
      </c>
      <c r="G36" s="247">
        <v>0</v>
      </c>
      <c r="H36" s="247">
        <v>0</v>
      </c>
    </row>
    <row r="37" spans="1:8" x14ac:dyDescent="0.3">
      <c r="A37" s="224" t="s">
        <v>539</v>
      </c>
      <c r="B37" s="206"/>
      <c r="C37" s="255"/>
      <c r="D37" s="247">
        <v>0</v>
      </c>
      <c r="E37" s="247">
        <v>0</v>
      </c>
      <c r="F37" s="247">
        <v>0</v>
      </c>
      <c r="G37" s="247">
        <v>0</v>
      </c>
      <c r="H37" s="247"/>
    </row>
    <row r="38" spans="1:8" x14ac:dyDescent="0.3">
      <c r="A38" s="224" t="s">
        <v>540</v>
      </c>
      <c r="B38" s="206"/>
      <c r="C38" s="218"/>
      <c r="D38" s="258">
        <v>0</v>
      </c>
      <c r="E38" s="258">
        <v>0</v>
      </c>
      <c r="F38" s="258">
        <v>0</v>
      </c>
      <c r="G38" s="258">
        <v>0</v>
      </c>
      <c r="H38" s="258"/>
    </row>
    <row r="39" spans="1:8" x14ac:dyDescent="0.3">
      <c r="A39" s="224" t="s">
        <v>541</v>
      </c>
      <c r="B39" s="206"/>
      <c r="C39" s="218"/>
      <c r="D39" s="258"/>
      <c r="E39" s="258"/>
      <c r="F39" s="258"/>
      <c r="G39" s="258"/>
      <c r="H39" s="258"/>
    </row>
    <row r="40" spans="1:8" x14ac:dyDescent="0.3">
      <c r="A40" s="235"/>
      <c r="B40" s="233" t="s">
        <v>424</v>
      </c>
      <c r="C40" s="223" t="s">
        <v>96</v>
      </c>
      <c r="D40" s="247">
        <v>-532.73721014266675</v>
      </c>
      <c r="E40" s="247">
        <v>-261.93898270266675</v>
      </c>
      <c r="F40" s="247">
        <v>-308.0285721526667</v>
      </c>
      <c r="G40" s="247">
        <v>-377.65804436933331</v>
      </c>
      <c r="H40" s="247">
        <v>-321.37734265801407</v>
      </c>
    </row>
    <row r="41" spans="1:8" ht="23.6" x14ac:dyDescent="0.3">
      <c r="A41" s="224" t="s">
        <v>542</v>
      </c>
      <c r="B41" s="206" t="s">
        <v>805</v>
      </c>
      <c r="C41" s="255" t="s">
        <v>791</v>
      </c>
      <c r="D41" s="258">
        <v>144.44945490799998</v>
      </c>
      <c r="E41" s="258">
        <v>144.44945490799998</v>
      </c>
      <c r="F41" s="258">
        <v>144.44945490799998</v>
      </c>
      <c r="G41" s="258">
        <v>144.44945490799998</v>
      </c>
      <c r="H41" s="258">
        <v>144.44945490799998</v>
      </c>
    </row>
    <row r="42" spans="1:8" ht="23.6" x14ac:dyDescent="0.3">
      <c r="A42" s="224" t="s">
        <v>543</v>
      </c>
      <c r="B42" s="206" t="s">
        <v>806</v>
      </c>
      <c r="C42" s="218" t="s">
        <v>792</v>
      </c>
      <c r="D42" s="258">
        <v>194.03014728933331</v>
      </c>
      <c r="E42" s="258">
        <v>244.03654138933331</v>
      </c>
      <c r="F42" s="258">
        <v>286.23013093933332</v>
      </c>
      <c r="G42" s="258">
        <v>341.76735672266676</v>
      </c>
      <c r="H42" s="258">
        <v>398.048058433986</v>
      </c>
    </row>
    <row r="43" spans="1:8" ht="23.6" x14ac:dyDescent="0.3">
      <c r="A43" s="224"/>
      <c r="B43" s="206" t="s">
        <v>807</v>
      </c>
      <c r="C43" s="218" t="s">
        <v>793</v>
      </c>
      <c r="D43" s="258">
        <v>-871.21681234000005</v>
      </c>
      <c r="E43" s="258">
        <v>-650.42497900000001</v>
      </c>
      <c r="F43" s="258">
        <v>-738.70815800000003</v>
      </c>
      <c r="G43" s="258">
        <v>-863.87485600000002</v>
      </c>
      <c r="H43" s="258">
        <v>-863.87485600000002</v>
      </c>
    </row>
    <row r="44" spans="1:8" x14ac:dyDescent="0.3">
      <c r="A44" s="224"/>
      <c r="B44" s="206"/>
      <c r="C44" s="218"/>
      <c r="D44" s="258"/>
      <c r="E44" s="258"/>
      <c r="F44" s="258"/>
      <c r="G44" s="258"/>
      <c r="H44" s="258"/>
    </row>
    <row r="45" spans="1:8" x14ac:dyDescent="0.3">
      <c r="A45" s="224"/>
      <c r="B45" s="206"/>
      <c r="C45" s="218"/>
      <c r="D45" s="258"/>
      <c r="E45" s="258"/>
      <c r="F45" s="258"/>
      <c r="G45" s="258"/>
      <c r="H45" s="258"/>
    </row>
    <row r="46" spans="1:8" x14ac:dyDescent="0.3">
      <c r="A46" s="352"/>
      <c r="B46" s="353"/>
      <c r="C46" s="354"/>
      <c r="D46" s="128"/>
      <c r="E46" s="128"/>
      <c r="F46" s="128"/>
      <c r="G46" s="128"/>
      <c r="H46" s="128"/>
    </row>
    <row r="47" spans="1:8" x14ac:dyDescent="0.3">
      <c r="A47" s="352"/>
      <c r="B47" s="353"/>
      <c r="C47" s="354"/>
      <c r="D47" s="128"/>
      <c r="E47" s="128"/>
      <c r="F47" s="128"/>
      <c r="G47" s="128"/>
      <c r="H47" s="128"/>
    </row>
    <row r="48" spans="1:8" ht="23.6" x14ac:dyDescent="0.3">
      <c r="A48" s="224" t="s">
        <v>544</v>
      </c>
      <c r="B48" s="202" t="s">
        <v>439</v>
      </c>
      <c r="C48" s="269" t="s">
        <v>171</v>
      </c>
      <c r="D48" s="247">
        <v>99.855542467333862</v>
      </c>
      <c r="E48" s="247">
        <v>547.98367050732611</v>
      </c>
      <c r="F48" s="247">
        <v>-295.99459500684964</v>
      </c>
      <c r="G48" s="247">
        <v>1608.7746278206678</v>
      </c>
      <c r="H48" s="247">
        <v>739.19321478690301</v>
      </c>
    </row>
    <row r="49" spans="2:8" x14ac:dyDescent="0.3">
      <c r="B49" s="264" t="s">
        <v>545</v>
      </c>
      <c r="C49" s="265" t="s">
        <v>503</v>
      </c>
      <c r="D49" s="53"/>
      <c r="E49" s="53"/>
      <c r="F49" s="54"/>
      <c r="G49" s="54"/>
      <c r="H49" s="54"/>
    </row>
  </sheetData>
  <conditionalFormatting sqref="D12:F17 D25:F25 D36:F36 D9:F9 D48:F48 D21:F21 D27:F27 D30:F30">
    <cfRule type="cellIs" dxfId="25" priority="18" operator="equal">
      <formula>""</formula>
    </cfRule>
  </conditionalFormatting>
  <conditionalFormatting sqref="F31">
    <cfRule type="cellIs" dxfId="24" priority="16" operator="equal">
      <formula>""</formula>
    </cfRule>
  </conditionalFormatting>
  <conditionalFormatting sqref="G12:G17 G21 G25 G36 G9 G48">
    <cfRule type="cellIs" dxfId="23" priority="13" operator="equal">
      <formula>""</formula>
    </cfRule>
  </conditionalFormatting>
  <conditionalFormatting sqref="G21">
    <cfRule type="cellIs" dxfId="22" priority="12" operator="equal">
      <formula>""</formula>
    </cfRule>
  </conditionalFormatting>
  <conditionalFormatting sqref="G27 G30:G31">
    <cfRule type="cellIs" dxfId="21" priority="11" operator="equal">
      <formula>""</formula>
    </cfRule>
  </conditionalFormatting>
  <conditionalFormatting sqref="H12:H17 H21 H25 H36 H9 H48">
    <cfRule type="cellIs" dxfId="20" priority="10" operator="equal">
      <formula>""</formula>
    </cfRule>
  </conditionalFormatting>
  <conditionalFormatting sqref="H21">
    <cfRule type="cellIs" dxfId="19" priority="9" operator="equal">
      <formula>""</formula>
    </cfRule>
  </conditionalFormatting>
  <conditionalFormatting sqref="H27 H30:H31">
    <cfRule type="cellIs" dxfId="18" priority="8" operator="equal">
      <formula>""</formula>
    </cfRule>
  </conditionalFormatting>
  <conditionalFormatting sqref="E42">
    <cfRule type="cellIs" dxfId="17" priority="6" operator="equal">
      <formula>""</formula>
    </cfRule>
  </conditionalFormatting>
  <conditionalFormatting sqref="F42:G42">
    <cfRule type="cellIs" dxfId="16" priority="7" operator="equal">
      <formula>""</formula>
    </cfRule>
  </conditionalFormatting>
  <conditionalFormatting sqref="D40">
    <cfRule type="cellIs" dxfId="15" priority="4" operator="equal">
      <formula>""</formula>
    </cfRule>
  </conditionalFormatting>
  <conditionalFormatting sqref="E40:H40">
    <cfRule type="cellIs" dxfId="14" priority="3" operator="equal">
      <formula>""</formula>
    </cfRule>
  </conditionalFormatting>
  <conditionalFormatting sqref="E41">
    <cfRule type="cellIs" dxfId="13" priority="1" operator="equal">
      <formula>""</formula>
    </cfRule>
  </conditionalFormatting>
  <conditionalFormatting sqref="F41:G41">
    <cfRule type="cellIs" dxfId="12" priority="2" operator="equal">
      <formula>""</formula>
    </cfRule>
  </conditionalFormatting>
  <pageMargins left="0.31496062992125984" right="0.31496062992125984" top="0.35433070866141736" bottom="0.7480314960629921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8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</cols>
  <sheetData>
    <row r="1" spans="1:7" ht="15.05" customHeight="1" x14ac:dyDescent="0.3">
      <c r="A1" s="70" t="s">
        <v>194</v>
      </c>
      <c r="B1" s="70"/>
      <c r="C1" s="68"/>
    </row>
    <row r="2" spans="1:7" ht="15.05" customHeight="1" x14ac:dyDescent="0.3">
      <c r="A2" s="168" t="s">
        <v>651</v>
      </c>
      <c r="B2" s="69"/>
      <c r="C2" s="68"/>
    </row>
    <row r="3" spans="1:7" ht="15.05" customHeight="1" x14ac:dyDescent="0.3">
      <c r="A3" s="34" t="s">
        <v>195</v>
      </c>
      <c r="B3" s="34"/>
      <c r="C3" s="68"/>
    </row>
    <row r="4" spans="1:7" ht="15.05" customHeight="1" x14ac:dyDescent="0.3">
      <c r="A4" s="3" t="s">
        <v>2</v>
      </c>
      <c r="B4" s="3"/>
      <c r="C4" s="68"/>
    </row>
    <row r="5" spans="1:7" ht="15.05" customHeight="1" x14ac:dyDescent="0.3">
      <c r="A5" s="4" t="s">
        <v>3</v>
      </c>
      <c r="B5" s="4"/>
      <c r="C5" s="68"/>
    </row>
    <row r="6" spans="1:7" ht="20.149999999999999" customHeight="1" x14ac:dyDescent="0.3">
      <c r="A6" s="9"/>
      <c r="B6" s="228" t="s">
        <v>380</v>
      </c>
      <c r="C6" s="229" t="s">
        <v>131</v>
      </c>
      <c r="D6" s="112"/>
      <c r="E6" s="112"/>
      <c r="F6" s="112"/>
      <c r="G6" s="112"/>
    </row>
    <row r="7" spans="1:7" x14ac:dyDescent="0.3">
      <c r="A7" s="9"/>
      <c r="B7" s="230" t="s">
        <v>382</v>
      </c>
      <c r="C7" s="229" t="s">
        <v>10</v>
      </c>
      <c r="D7" s="109"/>
      <c r="E7" s="109"/>
      <c r="F7" s="110"/>
      <c r="G7" s="110"/>
    </row>
    <row r="8" spans="1:7" ht="20.149999999999999" customHeight="1" x14ac:dyDescent="0.3">
      <c r="A8" s="9"/>
      <c r="B8" s="341" t="s">
        <v>808</v>
      </c>
      <c r="C8" s="345" t="s">
        <v>809</v>
      </c>
      <c r="D8" s="114" t="s">
        <v>8</v>
      </c>
      <c r="E8" s="114" t="s">
        <v>59</v>
      </c>
      <c r="F8" s="114" t="s">
        <v>747</v>
      </c>
      <c r="G8" s="114" t="s">
        <v>758</v>
      </c>
    </row>
    <row r="9" spans="1:7" ht="23.6" x14ac:dyDescent="0.3">
      <c r="A9" s="131" t="s">
        <v>546</v>
      </c>
      <c r="B9" s="202" t="s">
        <v>680</v>
      </c>
      <c r="C9" s="125" t="s">
        <v>681</v>
      </c>
      <c r="D9" s="247">
        <v>116.1878846680753</v>
      </c>
      <c r="E9" s="247">
        <v>-968.57612615297546</v>
      </c>
      <c r="F9" s="247">
        <v>27710.217150835513</v>
      </c>
      <c r="G9" s="247">
        <v>12438.066903331317</v>
      </c>
    </row>
    <row r="10" spans="1:7" x14ac:dyDescent="0.3">
      <c r="A10" s="134"/>
      <c r="B10" s="233"/>
      <c r="C10" s="263"/>
      <c r="D10" s="128"/>
      <c r="E10" s="128"/>
      <c r="F10" s="128"/>
      <c r="G10" s="128"/>
    </row>
    <row r="11" spans="1:7" x14ac:dyDescent="0.3">
      <c r="A11" s="131" t="s">
        <v>547</v>
      </c>
      <c r="B11" s="202" t="s">
        <v>682</v>
      </c>
      <c r="C11" s="125" t="s">
        <v>683</v>
      </c>
      <c r="D11" s="273">
        <v>6391.3147958678474</v>
      </c>
      <c r="E11" s="273">
        <v>7576.328530507094</v>
      </c>
      <c r="F11" s="273">
        <v>14820.795529788715</v>
      </c>
      <c r="G11" s="273">
        <v>9944.5787548931476</v>
      </c>
    </row>
    <row r="12" spans="1:7" x14ac:dyDescent="0.3">
      <c r="A12" s="131" t="s">
        <v>548</v>
      </c>
      <c r="B12" s="206" t="s">
        <v>441</v>
      </c>
      <c r="C12" s="255" t="s">
        <v>174</v>
      </c>
      <c r="D12" s="357">
        <v>364.11157325018638</v>
      </c>
      <c r="E12" s="357">
        <v>6979.0765912211364</v>
      </c>
      <c r="F12" s="357">
        <v>9009.963524837578</v>
      </c>
      <c r="G12" s="357">
        <v>-1478.261100948986</v>
      </c>
    </row>
    <row r="13" spans="1:7" x14ac:dyDescent="0.3">
      <c r="A13" s="131" t="s">
        <v>549</v>
      </c>
      <c r="B13" s="206" t="s">
        <v>442</v>
      </c>
      <c r="C13" s="255" t="s">
        <v>175</v>
      </c>
      <c r="D13" s="357">
        <v>-2.8303025026866635</v>
      </c>
      <c r="E13" s="357">
        <v>11.769351018749376</v>
      </c>
      <c r="F13" s="357">
        <v>1.0714958625202371</v>
      </c>
      <c r="G13" s="357">
        <v>167.86684567435032</v>
      </c>
    </row>
    <row r="14" spans="1:7" x14ac:dyDescent="0.3">
      <c r="A14" s="131" t="s">
        <v>550</v>
      </c>
      <c r="B14" s="206" t="s">
        <v>443</v>
      </c>
      <c r="C14" s="255" t="s">
        <v>176</v>
      </c>
      <c r="D14" s="357">
        <v>1798.616050551361</v>
      </c>
      <c r="E14" s="357">
        <v>-280.78362095455816</v>
      </c>
      <c r="F14" s="357">
        <v>1961.6755639825487</v>
      </c>
      <c r="G14" s="357">
        <v>2949.7058451632911</v>
      </c>
    </row>
    <row r="15" spans="1:7" x14ac:dyDescent="0.3">
      <c r="A15" s="131" t="s">
        <v>551</v>
      </c>
      <c r="B15" s="206" t="s">
        <v>579</v>
      </c>
      <c r="C15" s="255" t="s">
        <v>177</v>
      </c>
      <c r="D15" s="358">
        <v>3990.3942195004565</v>
      </c>
      <c r="E15" s="358">
        <v>2553.6280982398048</v>
      </c>
      <c r="F15" s="358">
        <v>7335.6699128527453</v>
      </c>
      <c r="G15" s="358">
        <v>6952.0788756439115</v>
      </c>
    </row>
    <row r="16" spans="1:7" x14ac:dyDescent="0.3">
      <c r="A16" s="131" t="s">
        <v>552</v>
      </c>
      <c r="B16" s="206" t="s">
        <v>580</v>
      </c>
      <c r="C16" s="255" t="s">
        <v>178</v>
      </c>
      <c r="D16" s="358">
        <v>-2191.7781689490957</v>
      </c>
      <c r="E16" s="358">
        <v>-2834.4117191943628</v>
      </c>
      <c r="F16" s="358">
        <v>-5373.9943488701956</v>
      </c>
      <c r="G16" s="358">
        <v>-4002.3730304806204</v>
      </c>
    </row>
    <row r="17" spans="1:7" x14ac:dyDescent="0.3">
      <c r="A17" s="131" t="s">
        <v>553</v>
      </c>
      <c r="B17" s="206" t="s">
        <v>581</v>
      </c>
      <c r="C17" s="255" t="s">
        <v>440</v>
      </c>
      <c r="D17" s="357">
        <v>-200.26733409602764</v>
      </c>
      <c r="E17" s="357">
        <v>-430.73581721479053</v>
      </c>
      <c r="F17" s="357">
        <v>134.18721496960697</v>
      </c>
      <c r="G17" s="357">
        <v>-47.364897135708759</v>
      </c>
    </row>
    <row r="18" spans="1:7" x14ac:dyDescent="0.3">
      <c r="A18" s="131" t="s">
        <v>554</v>
      </c>
      <c r="B18" s="206" t="s">
        <v>582</v>
      </c>
      <c r="C18" s="255" t="s">
        <v>179</v>
      </c>
      <c r="D18" s="357">
        <v>1998.8833846473885</v>
      </c>
      <c r="E18" s="357">
        <v>149.95219626023254</v>
      </c>
      <c r="F18" s="357">
        <v>1827.4883490129428</v>
      </c>
      <c r="G18" s="357">
        <v>2997.0707422989999</v>
      </c>
    </row>
    <row r="19" spans="1:7" x14ac:dyDescent="0.3">
      <c r="A19" s="131" t="s">
        <v>555</v>
      </c>
      <c r="B19" s="206" t="s">
        <v>583</v>
      </c>
      <c r="C19" s="255" t="s">
        <v>180</v>
      </c>
      <c r="D19" s="358">
        <v>3874.0884860150663</v>
      </c>
      <c r="E19" s="358">
        <v>2504.8432859407726</v>
      </c>
      <c r="F19" s="358">
        <v>4375.623330252587</v>
      </c>
      <c r="G19" s="358">
        <v>5348.4563473159733</v>
      </c>
    </row>
    <row r="20" spans="1:7" x14ac:dyDescent="0.3">
      <c r="A20" s="131" t="s">
        <v>556</v>
      </c>
      <c r="B20" s="206" t="s">
        <v>659</v>
      </c>
      <c r="C20" s="255" t="s">
        <v>181</v>
      </c>
      <c r="D20" s="358">
        <v>-1875.2051013676778</v>
      </c>
      <c r="E20" s="358">
        <v>-2354.8910896805401</v>
      </c>
      <c r="F20" s="358">
        <v>-2548.1349812396443</v>
      </c>
      <c r="G20" s="358">
        <v>-2351.3856050169734</v>
      </c>
    </row>
    <row r="21" spans="1:7" x14ac:dyDescent="0.3">
      <c r="A21" s="131" t="s">
        <v>557</v>
      </c>
      <c r="B21" s="206" t="s">
        <v>686</v>
      </c>
      <c r="C21" s="255" t="s">
        <v>191</v>
      </c>
      <c r="D21" s="357">
        <v>-639.1258037877717</v>
      </c>
      <c r="E21" s="357">
        <v>-360.90335120623541</v>
      </c>
      <c r="F21" s="357">
        <v>45.100536740025781</v>
      </c>
      <c r="G21" s="357">
        <v>102.4597204749291</v>
      </c>
    </row>
    <row r="22" spans="1:7" x14ac:dyDescent="0.3">
      <c r="A22" s="131" t="s">
        <v>558</v>
      </c>
      <c r="B22" s="206" t="s">
        <v>684</v>
      </c>
      <c r="C22" s="255" t="s">
        <v>685</v>
      </c>
      <c r="D22" s="357">
        <v>-640.90493355777164</v>
      </c>
      <c r="E22" s="357">
        <v>-85.228890460747778</v>
      </c>
      <c r="F22" s="357">
        <v>11.100257158254623</v>
      </c>
      <c r="G22" s="357">
        <v>114.90333599778488</v>
      </c>
    </row>
    <row r="23" spans="1:7" ht="23.6" x14ac:dyDescent="0.3">
      <c r="A23" s="131" t="s">
        <v>559</v>
      </c>
      <c r="B23" s="275" t="s">
        <v>677</v>
      </c>
      <c r="C23" s="338" t="s">
        <v>755</v>
      </c>
      <c r="D23" s="357">
        <v>1.7791297699999404</v>
      </c>
      <c r="E23" s="357">
        <v>-275.67446074548775</v>
      </c>
      <c r="F23" s="357">
        <v>34.000279581771139</v>
      </c>
      <c r="G23" s="357">
        <v>-12.443615522855879</v>
      </c>
    </row>
    <row r="24" spans="1:7" x14ac:dyDescent="0.3">
      <c r="A24" s="131" t="s">
        <v>560</v>
      </c>
      <c r="B24" s="206" t="s">
        <v>678</v>
      </c>
      <c r="C24" s="255" t="s">
        <v>180</v>
      </c>
      <c r="D24" s="358">
        <v>265.98177077000003</v>
      </c>
      <c r="E24" s="358">
        <v>10.915204604512269</v>
      </c>
      <c r="F24" s="358">
        <v>69.615493911771154</v>
      </c>
      <c r="G24" s="358">
        <v>43.61401026714401</v>
      </c>
    </row>
    <row r="25" spans="1:7" x14ac:dyDescent="0.3">
      <c r="A25" s="131" t="s">
        <v>561</v>
      </c>
      <c r="B25" s="206" t="s">
        <v>679</v>
      </c>
      <c r="C25" s="255" t="s">
        <v>181</v>
      </c>
      <c r="D25" s="358">
        <v>-264.20264100000009</v>
      </c>
      <c r="E25" s="358">
        <v>-286.58966535000002</v>
      </c>
      <c r="F25" s="358">
        <v>-35.615214330000015</v>
      </c>
      <c r="G25" s="358">
        <v>-56.057625789999889</v>
      </c>
    </row>
    <row r="26" spans="1:7" x14ac:dyDescent="0.3">
      <c r="A26" s="131" t="s">
        <v>562</v>
      </c>
      <c r="B26" s="206" t="s">
        <v>449</v>
      </c>
      <c r="C26" s="255" t="s">
        <v>182</v>
      </c>
      <c r="D26" s="357">
        <v>-208.57247744038642</v>
      </c>
      <c r="E26" s="357">
        <v>-412.3463197748971</v>
      </c>
      <c r="F26" s="357">
        <v>-1997.2347040422244</v>
      </c>
      <c r="G26" s="357">
        <v>-1538.7036865946636</v>
      </c>
    </row>
    <row r="27" spans="1:7" x14ac:dyDescent="0.3">
      <c r="A27" s="131" t="s">
        <v>563</v>
      </c>
      <c r="B27" s="204" t="s">
        <v>447</v>
      </c>
      <c r="C27" s="255" t="s">
        <v>183</v>
      </c>
      <c r="D27" s="357">
        <v>5111.4899585447456</v>
      </c>
      <c r="E27" s="357">
        <v>1640.1834879028588</v>
      </c>
      <c r="F27" s="357">
        <v>5799.6050872442411</v>
      </c>
      <c r="G27" s="357">
        <v>9740.5801443191758</v>
      </c>
    </row>
    <row r="28" spans="1:7" x14ac:dyDescent="0.3">
      <c r="A28" s="131" t="s">
        <v>564</v>
      </c>
      <c r="B28" s="206" t="s">
        <v>448</v>
      </c>
      <c r="C28" s="255" t="s">
        <v>190</v>
      </c>
      <c r="D28" s="357">
        <v>-32.374202747601238</v>
      </c>
      <c r="E28" s="357">
        <v>-0.66760769995999802</v>
      </c>
      <c r="F28" s="357">
        <v>0.61402516402570062</v>
      </c>
      <c r="G28" s="357">
        <v>0.93098680505069997</v>
      </c>
    </row>
    <row r="29" spans="1:7" x14ac:dyDescent="0.3">
      <c r="A29" s="134"/>
      <c r="B29" s="233"/>
      <c r="C29" s="272"/>
      <c r="D29" s="128"/>
      <c r="E29" s="128"/>
      <c r="F29" s="128"/>
      <c r="G29" s="128"/>
    </row>
    <row r="30" spans="1:7" x14ac:dyDescent="0.3">
      <c r="A30" s="131" t="s">
        <v>565</v>
      </c>
      <c r="B30" s="202" t="s">
        <v>687</v>
      </c>
      <c r="C30" s="125" t="s">
        <v>688</v>
      </c>
      <c r="D30" s="273">
        <v>-5000.1101700149866</v>
      </c>
      <c r="E30" s="273">
        <v>-1558.4388685765107</v>
      </c>
      <c r="F30" s="273">
        <v>-4151.3297164648975</v>
      </c>
      <c r="G30" s="273">
        <v>-9587.2358710637454</v>
      </c>
    </row>
    <row r="31" spans="1:7" ht="23.6" x14ac:dyDescent="0.3">
      <c r="A31" s="131" t="s">
        <v>566</v>
      </c>
      <c r="B31" s="206" t="s">
        <v>450</v>
      </c>
      <c r="C31" s="255" t="s">
        <v>184</v>
      </c>
      <c r="D31" s="357">
        <v>-63.934892127456415</v>
      </c>
      <c r="E31" s="357">
        <v>0</v>
      </c>
      <c r="F31" s="357">
        <v>0</v>
      </c>
      <c r="G31" s="357">
        <v>0</v>
      </c>
    </row>
    <row r="32" spans="1:7" x14ac:dyDescent="0.3">
      <c r="A32" s="131" t="s">
        <v>567</v>
      </c>
      <c r="B32" s="206" t="s">
        <v>452</v>
      </c>
      <c r="C32" s="255" t="s">
        <v>185</v>
      </c>
      <c r="D32" s="357">
        <v>-3339.2531839390081</v>
      </c>
      <c r="E32" s="357">
        <v>-2908.0744822154938</v>
      </c>
      <c r="F32" s="357">
        <v>-7826.5591328485689</v>
      </c>
      <c r="G32" s="357">
        <v>-10330.928423303565</v>
      </c>
    </row>
    <row r="33" spans="1:7" x14ac:dyDescent="0.3">
      <c r="A33" s="131" t="s">
        <v>568</v>
      </c>
      <c r="B33" s="206" t="s">
        <v>451</v>
      </c>
      <c r="C33" s="255" t="s">
        <v>192</v>
      </c>
      <c r="D33" s="357">
        <v>-2</v>
      </c>
      <c r="E33" s="357">
        <v>0</v>
      </c>
      <c r="F33" s="357">
        <v>-4.4117748515000006</v>
      </c>
      <c r="G33" s="357">
        <v>-27.718588918200112</v>
      </c>
    </row>
    <row r="34" spans="1:7" x14ac:dyDescent="0.3">
      <c r="A34" s="134"/>
      <c r="B34" s="233"/>
      <c r="C34" s="263"/>
      <c r="D34" s="357"/>
      <c r="E34" s="357"/>
      <c r="F34" s="357"/>
      <c r="G34" s="357"/>
    </row>
    <row r="35" spans="1:7" x14ac:dyDescent="0.3">
      <c r="A35" s="131" t="s">
        <v>569</v>
      </c>
      <c r="B35" s="206" t="s">
        <v>453</v>
      </c>
      <c r="C35" s="255" t="s">
        <v>186</v>
      </c>
      <c r="D35" s="357">
        <v>58.433067149299973</v>
      </c>
      <c r="E35" s="357">
        <v>471.32618076085998</v>
      </c>
      <c r="F35" s="357">
        <v>-599.85323971807543</v>
      </c>
      <c r="G35" s="357">
        <v>190.16827300850068</v>
      </c>
    </row>
    <row r="36" spans="1:7" x14ac:dyDescent="0.3">
      <c r="A36" s="131" t="s">
        <v>570</v>
      </c>
      <c r="B36" s="204" t="s">
        <v>689</v>
      </c>
      <c r="C36" s="255" t="s">
        <v>690</v>
      </c>
      <c r="D36" s="357">
        <v>-343.52187468576585</v>
      </c>
      <c r="E36" s="357">
        <v>-247.34109281534029</v>
      </c>
      <c r="F36" s="357">
        <v>197.7698070446813</v>
      </c>
      <c r="G36" s="357">
        <v>-99.411792493526931</v>
      </c>
    </row>
    <row r="37" spans="1:7" ht="23.6" x14ac:dyDescent="0.3">
      <c r="A37" s="131" t="s">
        <v>571</v>
      </c>
      <c r="B37" s="206" t="s">
        <v>455</v>
      </c>
      <c r="C37" s="255" t="s">
        <v>193</v>
      </c>
      <c r="D37" s="357">
        <v>0</v>
      </c>
      <c r="E37" s="357">
        <v>0</v>
      </c>
      <c r="F37" s="357">
        <v>0</v>
      </c>
      <c r="G37" s="357">
        <v>0</v>
      </c>
    </row>
    <row r="38" spans="1:7" x14ac:dyDescent="0.3">
      <c r="A38" s="134"/>
      <c r="B38" s="233"/>
      <c r="C38" s="263"/>
      <c r="D38" s="357"/>
      <c r="E38" s="357"/>
      <c r="F38" s="357"/>
      <c r="G38" s="357"/>
    </row>
    <row r="39" spans="1:7" x14ac:dyDescent="0.3">
      <c r="A39" s="131" t="s">
        <v>572</v>
      </c>
      <c r="B39" s="206" t="s">
        <v>691</v>
      </c>
      <c r="C39" s="255" t="s">
        <v>692</v>
      </c>
      <c r="D39" s="357">
        <v>-2313.1713308620556</v>
      </c>
      <c r="E39" s="357">
        <v>1125.6505256934634</v>
      </c>
      <c r="F39" s="357">
        <v>4081.7246239085653</v>
      </c>
      <c r="G39" s="357">
        <v>680.65466064304564</v>
      </c>
    </row>
    <row r="40" spans="1:7" x14ac:dyDescent="0.3">
      <c r="A40" s="131" t="s">
        <v>573</v>
      </c>
      <c r="B40" s="206" t="s">
        <v>693</v>
      </c>
      <c r="C40" s="255" t="s">
        <v>694</v>
      </c>
      <c r="D40" s="357">
        <v>1003.33804445</v>
      </c>
      <c r="E40" s="357">
        <v>0</v>
      </c>
      <c r="F40" s="357">
        <v>0</v>
      </c>
      <c r="G40" s="357">
        <v>0</v>
      </c>
    </row>
    <row r="41" spans="1:7" ht="15.05" customHeight="1" x14ac:dyDescent="0.3">
      <c r="A41" s="131" t="s">
        <v>574</v>
      </c>
      <c r="B41" s="206" t="s">
        <v>695</v>
      </c>
      <c r="C41" s="255" t="s">
        <v>696</v>
      </c>
      <c r="D41" s="357">
        <v>0</v>
      </c>
      <c r="E41" s="357">
        <v>0</v>
      </c>
      <c r="F41" s="357">
        <v>0</v>
      </c>
      <c r="G41" s="357">
        <v>0</v>
      </c>
    </row>
    <row r="42" spans="1:7" x14ac:dyDescent="0.3">
      <c r="A42" s="134"/>
      <c r="B42" s="233"/>
      <c r="C42" s="263"/>
      <c r="D42" s="357"/>
      <c r="E42" s="357"/>
      <c r="F42" s="357"/>
      <c r="G42" s="357"/>
    </row>
    <row r="43" spans="1:7" x14ac:dyDescent="0.3">
      <c r="A43" s="131" t="s">
        <v>575</v>
      </c>
      <c r="B43" s="202" t="s">
        <v>456</v>
      </c>
      <c r="C43" s="125" t="s">
        <v>187</v>
      </c>
      <c r="D43" s="357">
        <v>-348.07866452279404</v>
      </c>
      <c r="E43" s="357">
        <v>1576.6343734683005</v>
      </c>
      <c r="F43" s="357">
        <v>-1163.8137535611022</v>
      </c>
      <c r="G43" s="357">
        <v>374.95848538083737</v>
      </c>
    </row>
    <row r="44" spans="1:7" ht="15.05" customHeight="1" x14ac:dyDescent="0.3">
      <c r="A44" s="131" t="s">
        <v>576</v>
      </c>
      <c r="B44" s="206" t="s">
        <v>457</v>
      </c>
      <c r="C44" s="255" t="s">
        <v>188</v>
      </c>
      <c r="D44" s="357">
        <v>-348.07866452279404</v>
      </c>
      <c r="E44" s="357">
        <v>1576.6343734683005</v>
      </c>
      <c r="F44" s="357">
        <v>-1163.8137535611022</v>
      </c>
      <c r="G44" s="357">
        <v>374.95848538086284</v>
      </c>
    </row>
    <row r="45" spans="1:7" x14ac:dyDescent="0.3">
      <c r="A45" s="131" t="s">
        <v>577</v>
      </c>
      <c r="B45" s="206" t="s">
        <v>458</v>
      </c>
      <c r="C45" s="255" t="s">
        <v>189</v>
      </c>
      <c r="D45" s="357">
        <v>0</v>
      </c>
      <c r="E45" s="357">
        <v>0</v>
      </c>
      <c r="F45" s="357">
        <v>0</v>
      </c>
      <c r="G45" s="357">
        <v>-2.5465851649641991E-11</v>
      </c>
    </row>
    <row r="46" spans="1:7" x14ac:dyDescent="0.3">
      <c r="A46" s="134"/>
      <c r="B46" s="233"/>
      <c r="C46" s="263"/>
      <c r="D46" s="128"/>
      <c r="E46" s="128"/>
      <c r="F46" s="128"/>
      <c r="G46" s="128"/>
    </row>
    <row r="47" spans="1:7" ht="23.6" x14ac:dyDescent="0.3">
      <c r="A47" s="131" t="s">
        <v>578</v>
      </c>
      <c r="B47" s="202" t="s">
        <v>697</v>
      </c>
      <c r="C47" s="125" t="s">
        <v>698</v>
      </c>
      <c r="D47" s="359">
        <v>1159.3138459981419</v>
      </c>
      <c r="E47" s="359">
        <v>6625.9479092459078</v>
      </c>
      <c r="F47" s="359">
        <v>37215.869210598234</v>
      </c>
      <c r="G47" s="359">
        <v>13170.368272541557</v>
      </c>
    </row>
    <row r="48" spans="1:7" x14ac:dyDescent="0.3">
      <c r="B48" s="121"/>
      <c r="C48" s="74"/>
      <c r="D48" s="75"/>
      <c r="E48" s="75"/>
      <c r="F48" s="75"/>
      <c r="G48" s="75"/>
    </row>
  </sheetData>
  <conditionalFormatting sqref="D9:F9 D12:F28 D43:F45 D39:F41 D35:F37 D31:F33 D47:F47">
    <cfRule type="cellIs" dxfId="11" priority="10" operator="equal">
      <formula>""</formula>
    </cfRule>
  </conditionalFormatting>
  <conditionalFormatting sqref="G9 G12:G28 G43:G45 G39:G41 G35:G37 G31:G33 G47">
    <cfRule type="cellIs" dxfId="10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2"/>
  <sheetViews>
    <sheetView zoomScaleNormal="100" workbookViewId="0">
      <pane xSplit="3" ySplit="8" topLeftCell="D9" activePane="bottomRight" state="frozen"/>
      <selection pane="topRight" activeCell="D1" sqref="D1"/>
      <selection pane="bottomLeft" activeCell="A10" sqref="A10"/>
      <selection pane="bottomRight"/>
    </sheetView>
  </sheetViews>
  <sheetFormatPr defaultRowHeight="15.05" x14ac:dyDescent="0.3"/>
  <cols>
    <col min="1" max="1" width="53.77734375" customWidth="1"/>
    <col min="2" max="3" width="45.6640625" customWidth="1"/>
  </cols>
  <sheetData>
    <row r="1" spans="1:7" ht="15.05" customHeight="1" x14ac:dyDescent="0.3">
      <c r="A1" s="70" t="s">
        <v>239</v>
      </c>
      <c r="B1" s="70"/>
      <c r="C1" s="70"/>
    </row>
    <row r="2" spans="1:7" ht="15.05" customHeight="1" x14ac:dyDescent="0.3">
      <c r="A2" s="168" t="s">
        <v>652</v>
      </c>
      <c r="B2" s="69"/>
      <c r="C2" s="69"/>
    </row>
    <row r="3" spans="1:7" ht="15.05" customHeight="1" x14ac:dyDescent="0.3">
      <c r="A3" s="34" t="s">
        <v>323</v>
      </c>
      <c r="B3" s="34"/>
      <c r="C3" s="34"/>
    </row>
    <row r="4" spans="1:7" ht="15.05" customHeight="1" x14ac:dyDescent="0.3">
      <c r="A4" s="3" t="s">
        <v>2</v>
      </c>
      <c r="B4" s="3"/>
      <c r="C4" s="3"/>
    </row>
    <row r="5" spans="1:7" ht="15.05" customHeight="1" x14ac:dyDescent="0.3">
      <c r="A5" s="4" t="s">
        <v>3</v>
      </c>
      <c r="B5" s="4"/>
      <c r="C5" s="4"/>
    </row>
    <row r="6" spans="1:7" ht="20.149999999999999" customHeight="1" x14ac:dyDescent="0.3">
      <c r="A6" s="71"/>
      <c r="B6" s="228" t="s">
        <v>380</v>
      </c>
      <c r="C6" s="229" t="s">
        <v>131</v>
      </c>
      <c r="D6" s="108"/>
      <c r="E6" s="108"/>
      <c r="F6" s="108"/>
      <c r="G6" s="108"/>
    </row>
    <row r="7" spans="1:7" x14ac:dyDescent="0.3">
      <c r="A7" s="71"/>
      <c r="B7" s="230" t="s">
        <v>382</v>
      </c>
      <c r="C7" s="229" t="s">
        <v>10</v>
      </c>
      <c r="D7" s="109"/>
      <c r="E7" s="109"/>
      <c r="F7" s="110"/>
      <c r="G7" s="110"/>
    </row>
    <row r="8" spans="1:7" ht="20.149999999999999" customHeight="1" x14ac:dyDescent="0.3">
      <c r="A8" s="78"/>
      <c r="B8" s="341" t="s">
        <v>808</v>
      </c>
      <c r="C8" s="345" t="s">
        <v>809</v>
      </c>
      <c r="D8" s="114" t="s">
        <v>8</v>
      </c>
      <c r="E8" s="114" t="s">
        <v>59</v>
      </c>
      <c r="F8" s="114" t="s">
        <v>747</v>
      </c>
      <c r="G8" s="114" t="s">
        <v>758</v>
      </c>
    </row>
    <row r="9" spans="1:7" ht="23.6" x14ac:dyDescent="0.3">
      <c r="A9" s="131" t="s">
        <v>241</v>
      </c>
      <c r="B9" s="276" t="s">
        <v>699</v>
      </c>
      <c r="C9" s="125" t="s">
        <v>700</v>
      </c>
      <c r="D9" s="247">
        <v>-168.04307876849043</v>
      </c>
      <c r="E9" s="247">
        <v>-2092.5896049353214</v>
      </c>
      <c r="F9" s="247">
        <v>23766.788025648108</v>
      </c>
      <c r="G9" s="247">
        <v>12899.780299130205</v>
      </c>
    </row>
    <row r="10" spans="1:7" x14ac:dyDescent="0.3">
      <c r="A10" s="135"/>
      <c r="B10" s="221"/>
      <c r="C10" s="263"/>
      <c r="D10" s="128"/>
      <c r="E10" s="128"/>
      <c r="F10" s="128"/>
      <c r="G10" s="128"/>
    </row>
    <row r="11" spans="1:7" x14ac:dyDescent="0.3">
      <c r="A11" s="131" t="s">
        <v>242</v>
      </c>
      <c r="B11" s="276" t="s">
        <v>682</v>
      </c>
      <c r="C11" s="125" t="s">
        <v>683</v>
      </c>
      <c r="D11" s="323">
        <v>5365.6539758330982</v>
      </c>
      <c r="E11" s="323">
        <v>7389.5169195767912</v>
      </c>
      <c r="F11" s="323">
        <v>16316.513730964321</v>
      </c>
      <c r="G11" s="323">
        <v>9333.1209018139889</v>
      </c>
    </row>
    <row r="12" spans="1:7" x14ac:dyDescent="0.3">
      <c r="A12" s="131" t="s">
        <v>243</v>
      </c>
      <c r="B12" s="275" t="s">
        <v>441</v>
      </c>
      <c r="C12" s="255" t="s">
        <v>174</v>
      </c>
      <c r="D12" s="360">
        <v>-605.01316945370172</v>
      </c>
      <c r="E12" s="360">
        <v>6982.1091250858763</v>
      </c>
      <c r="F12" s="360">
        <v>8452.8200503682219</v>
      </c>
      <c r="G12" s="360">
        <v>-2022.7712013485343</v>
      </c>
    </row>
    <row r="13" spans="1:7" x14ac:dyDescent="0.3">
      <c r="A13" s="131" t="s">
        <v>244</v>
      </c>
      <c r="B13" s="220" t="s">
        <v>442</v>
      </c>
      <c r="C13" s="255" t="s">
        <v>175</v>
      </c>
      <c r="D13" s="360">
        <v>-2.8303025026866635</v>
      </c>
      <c r="E13" s="360">
        <v>11.769351018749376</v>
      </c>
      <c r="F13" s="360">
        <v>1.0714958625202371</v>
      </c>
      <c r="G13" s="360">
        <v>170.38254129334359</v>
      </c>
    </row>
    <row r="14" spans="1:7" x14ac:dyDescent="0.3">
      <c r="A14" s="131" t="s">
        <v>245</v>
      </c>
      <c r="B14" s="220" t="s">
        <v>443</v>
      </c>
      <c r="C14" s="255" t="s">
        <v>176</v>
      </c>
      <c r="D14" s="360">
        <v>1914.0208071965765</v>
      </c>
      <c r="E14" s="360">
        <v>-95.329357672258539</v>
      </c>
      <c r="F14" s="360">
        <v>4160.3713901613646</v>
      </c>
      <c r="G14" s="360">
        <v>3417.386082283113</v>
      </c>
    </row>
    <row r="15" spans="1:7" x14ac:dyDescent="0.3">
      <c r="A15" s="131" t="s">
        <v>246</v>
      </c>
      <c r="B15" s="220" t="s">
        <v>664</v>
      </c>
      <c r="C15" s="255" t="s">
        <v>202</v>
      </c>
      <c r="D15" s="361">
        <v>3941.8717815004566</v>
      </c>
      <c r="E15" s="361">
        <v>2497.6780032398046</v>
      </c>
      <c r="F15" s="361">
        <v>7283.7864758527448</v>
      </c>
      <c r="G15" s="361">
        <v>6911.7202136439118</v>
      </c>
    </row>
    <row r="16" spans="1:7" x14ac:dyDescent="0.3">
      <c r="A16" s="131" t="s">
        <v>247</v>
      </c>
      <c r="B16" s="220" t="s">
        <v>665</v>
      </c>
      <c r="C16" s="255" t="s">
        <v>204</v>
      </c>
      <c r="D16" s="361">
        <v>-2027.8509743038803</v>
      </c>
      <c r="E16" s="361">
        <v>-2593.0073609120632</v>
      </c>
      <c r="F16" s="361">
        <v>-3123.4150856913802</v>
      </c>
      <c r="G16" s="361">
        <v>-3494.3341313607993</v>
      </c>
    </row>
    <row r="17" spans="1:7" x14ac:dyDescent="0.3">
      <c r="A17" s="131" t="s">
        <v>248</v>
      </c>
      <c r="B17" s="220" t="s">
        <v>666</v>
      </c>
      <c r="C17" s="255" t="s">
        <v>661</v>
      </c>
      <c r="D17" s="360">
        <v>-200.26733409602764</v>
      </c>
      <c r="E17" s="360">
        <v>-430.73581721479053</v>
      </c>
      <c r="F17" s="360">
        <v>2001.1229397896068</v>
      </c>
      <c r="G17" s="360">
        <v>-77.127423135708597</v>
      </c>
    </row>
    <row r="18" spans="1:7" x14ac:dyDescent="0.3">
      <c r="A18" s="131" t="s">
        <v>249</v>
      </c>
      <c r="B18" s="220" t="s">
        <v>667</v>
      </c>
      <c r="C18" s="255" t="s">
        <v>662</v>
      </c>
      <c r="D18" s="360">
        <v>2114.288141292604</v>
      </c>
      <c r="E18" s="360">
        <v>335.40645954253205</v>
      </c>
      <c r="F18" s="360">
        <v>2159.2484503717574</v>
      </c>
      <c r="G18" s="360">
        <v>3494.5135054188213</v>
      </c>
    </row>
    <row r="19" spans="1:7" x14ac:dyDescent="0.3">
      <c r="A19" s="131" t="s">
        <v>250</v>
      </c>
      <c r="B19" s="220" t="s">
        <v>668</v>
      </c>
      <c r="C19" s="255" t="s">
        <v>209</v>
      </c>
      <c r="D19" s="361">
        <v>3825.5660480150664</v>
      </c>
      <c r="E19" s="361">
        <v>2448.8931909407725</v>
      </c>
      <c r="F19" s="361">
        <v>4323.7398932525866</v>
      </c>
      <c r="G19" s="361">
        <v>5308.0976853159736</v>
      </c>
    </row>
    <row r="20" spans="1:7" x14ac:dyDescent="0.3">
      <c r="A20" s="131" t="s">
        <v>251</v>
      </c>
      <c r="B20" s="220" t="s">
        <v>669</v>
      </c>
      <c r="C20" s="255" t="s">
        <v>211</v>
      </c>
      <c r="D20" s="361">
        <v>-1711.2779067224624</v>
      </c>
      <c r="E20" s="361">
        <v>-2113.4867313982404</v>
      </c>
      <c r="F20" s="361">
        <v>-2164.4914428808293</v>
      </c>
      <c r="G20" s="361">
        <v>-1813.5841798971524</v>
      </c>
    </row>
    <row r="21" spans="1:7" x14ac:dyDescent="0.3">
      <c r="A21" s="131" t="s">
        <v>252</v>
      </c>
      <c r="B21" s="275" t="s">
        <v>446</v>
      </c>
      <c r="C21" s="255" t="s">
        <v>191</v>
      </c>
      <c r="D21" s="360">
        <v>-614.36377578777171</v>
      </c>
      <c r="E21" s="360">
        <v>-304.04057420623542</v>
      </c>
      <c r="F21" s="360">
        <v>15.640553740025782</v>
      </c>
      <c r="G21" s="360">
        <v>110.86204947492911</v>
      </c>
    </row>
    <row r="22" spans="1:7" x14ac:dyDescent="0.3">
      <c r="A22" s="131" t="s">
        <v>253</v>
      </c>
      <c r="B22" s="220" t="s">
        <v>701</v>
      </c>
      <c r="C22" s="255" t="s">
        <v>702</v>
      </c>
      <c r="D22" s="360">
        <v>-640.90493355777164</v>
      </c>
      <c r="E22" s="360">
        <v>-85.228890460747778</v>
      </c>
      <c r="F22" s="360">
        <v>11.100257158254623</v>
      </c>
      <c r="G22" s="360">
        <v>114.90333599778488</v>
      </c>
    </row>
    <row r="23" spans="1:7" ht="25.2" customHeight="1" x14ac:dyDescent="0.3">
      <c r="A23" s="131" t="s">
        <v>254</v>
      </c>
      <c r="B23" s="275" t="s">
        <v>670</v>
      </c>
      <c r="C23" s="255" t="s">
        <v>663</v>
      </c>
      <c r="D23" s="362">
        <v>26.541157769999927</v>
      </c>
      <c r="E23" s="362">
        <v>-218.81168374548781</v>
      </c>
      <c r="F23" s="362">
        <v>4.5402965817711447</v>
      </c>
      <c r="G23" s="362">
        <v>-4.0412865228558985</v>
      </c>
    </row>
    <row r="24" spans="1:7" x14ac:dyDescent="0.3">
      <c r="A24" s="131" t="s">
        <v>255</v>
      </c>
      <c r="B24" s="220" t="s">
        <v>579</v>
      </c>
      <c r="C24" s="255" t="s">
        <v>216</v>
      </c>
      <c r="D24" s="361">
        <v>265.98177077000003</v>
      </c>
      <c r="E24" s="361">
        <v>10.915204604512269</v>
      </c>
      <c r="F24" s="361">
        <v>19.878993911771147</v>
      </c>
      <c r="G24" s="361">
        <v>43.61401026714401</v>
      </c>
    </row>
    <row r="25" spans="1:7" x14ac:dyDescent="0.3">
      <c r="A25" s="131" t="s">
        <v>256</v>
      </c>
      <c r="B25" s="220" t="s">
        <v>580</v>
      </c>
      <c r="C25" s="255" t="s">
        <v>218</v>
      </c>
      <c r="D25" s="361">
        <v>-239.4406130000001</v>
      </c>
      <c r="E25" s="361">
        <v>-229.72688835000008</v>
      </c>
      <c r="F25" s="361">
        <v>-15.338697330000002</v>
      </c>
      <c r="G25" s="361">
        <v>-47.655296789999909</v>
      </c>
    </row>
    <row r="26" spans="1:7" x14ac:dyDescent="0.3">
      <c r="A26" s="131" t="s">
        <v>257</v>
      </c>
      <c r="B26" s="275" t="s">
        <v>449</v>
      </c>
      <c r="C26" s="255" t="s">
        <v>182</v>
      </c>
      <c r="D26" s="360">
        <v>-208.57247744038642</v>
      </c>
      <c r="E26" s="360">
        <v>-412.3463197748971</v>
      </c>
      <c r="F26" s="360">
        <v>-1997.2347040422244</v>
      </c>
      <c r="G26" s="360">
        <v>-1538.7036865946636</v>
      </c>
    </row>
    <row r="27" spans="1:7" x14ac:dyDescent="0.3">
      <c r="A27" s="131" t="s">
        <v>258</v>
      </c>
      <c r="B27" s="220" t="s">
        <v>447</v>
      </c>
      <c r="C27" s="255" t="s">
        <v>183</v>
      </c>
      <c r="D27" s="360">
        <v>4913.2309087740505</v>
      </c>
      <c r="E27" s="360">
        <v>1210.8682338355163</v>
      </c>
      <c r="F27" s="360">
        <v>5684.6389710303874</v>
      </c>
      <c r="G27" s="360">
        <v>9201.5194622907511</v>
      </c>
    </row>
    <row r="28" spans="1:7" x14ac:dyDescent="0.3">
      <c r="A28" s="131" t="s">
        <v>259</v>
      </c>
      <c r="B28" s="220" t="s">
        <v>448</v>
      </c>
      <c r="C28" s="255" t="s">
        <v>190</v>
      </c>
      <c r="D28" s="360">
        <v>-30.818014952982708</v>
      </c>
      <c r="E28" s="360">
        <v>-3.5135387099599988</v>
      </c>
      <c r="F28" s="360">
        <v>-0.79402615597429871</v>
      </c>
      <c r="G28" s="360">
        <v>-5.5543455849492993</v>
      </c>
    </row>
    <row r="29" spans="1:7" x14ac:dyDescent="0.3">
      <c r="A29" s="135"/>
      <c r="B29" s="221"/>
      <c r="C29" s="263"/>
      <c r="D29" s="322"/>
      <c r="E29" s="322"/>
      <c r="F29" s="322"/>
      <c r="G29" s="322"/>
    </row>
    <row r="30" spans="1:7" x14ac:dyDescent="0.3">
      <c r="A30" s="131" t="s">
        <v>260</v>
      </c>
      <c r="B30" s="214" t="s">
        <v>687</v>
      </c>
      <c r="C30" s="125" t="s">
        <v>688</v>
      </c>
      <c r="D30" s="323">
        <v>-4545.4289658075795</v>
      </c>
      <c r="E30" s="323">
        <v>-707.63487438751145</v>
      </c>
      <c r="F30" s="323">
        <v>-3356.9353045632397</v>
      </c>
      <c r="G30" s="323">
        <v>-10461.386421954172</v>
      </c>
    </row>
    <row r="31" spans="1:7" ht="23.6" x14ac:dyDescent="0.3">
      <c r="A31" s="131" t="s">
        <v>261</v>
      </c>
      <c r="B31" s="275" t="s">
        <v>450</v>
      </c>
      <c r="C31" s="255" t="s">
        <v>184</v>
      </c>
      <c r="D31" s="363">
        <v>-63.934892127456415</v>
      </c>
      <c r="E31" s="363">
        <v>0</v>
      </c>
      <c r="F31" s="363">
        <v>0</v>
      </c>
      <c r="G31" s="363">
        <v>0</v>
      </c>
    </row>
    <row r="32" spans="1:7" x14ac:dyDescent="0.3">
      <c r="A32" s="131" t="s">
        <v>262</v>
      </c>
      <c r="B32" s="275" t="s">
        <v>452</v>
      </c>
      <c r="C32" s="255" t="s">
        <v>185</v>
      </c>
      <c r="D32" s="363">
        <v>-1918.779975715192</v>
      </c>
      <c r="E32" s="363">
        <v>-2043.5400509382034</v>
      </c>
      <c r="F32" s="363">
        <v>-7004.8959607173638</v>
      </c>
      <c r="G32" s="363">
        <v>-11206.84387041521</v>
      </c>
    </row>
    <row r="33" spans="1:7" x14ac:dyDescent="0.3">
      <c r="A33" s="131" t="s">
        <v>263</v>
      </c>
      <c r="B33" s="275" t="s">
        <v>451</v>
      </c>
      <c r="C33" s="255" t="s">
        <v>192</v>
      </c>
      <c r="D33" s="363">
        <v>-2</v>
      </c>
      <c r="E33" s="363">
        <v>0</v>
      </c>
      <c r="F33" s="363">
        <v>-4.4117748515000006</v>
      </c>
      <c r="G33" s="363">
        <v>-27.718588918200112</v>
      </c>
    </row>
    <row r="34" spans="1:7" x14ac:dyDescent="0.3">
      <c r="A34" s="135"/>
      <c r="B34" s="221"/>
      <c r="C34" s="263"/>
      <c r="D34" s="363"/>
      <c r="E34" s="363"/>
      <c r="F34" s="363"/>
      <c r="G34" s="363"/>
    </row>
    <row r="35" spans="1:7" x14ac:dyDescent="0.3">
      <c r="A35" s="131" t="s">
        <v>264</v>
      </c>
      <c r="B35" s="275" t="s">
        <v>453</v>
      </c>
      <c r="C35" s="255" t="s">
        <v>186</v>
      </c>
      <c r="D35" s="363">
        <v>58.433067149299973</v>
      </c>
      <c r="E35" s="363">
        <v>471.32618076085998</v>
      </c>
      <c r="F35" s="363">
        <v>-599.85323971807543</v>
      </c>
      <c r="G35" s="363">
        <v>190.16827300850068</v>
      </c>
    </row>
    <row r="36" spans="1:7" x14ac:dyDescent="0.3">
      <c r="A36" s="131" t="s">
        <v>265</v>
      </c>
      <c r="B36" s="204" t="s">
        <v>689</v>
      </c>
      <c r="C36" s="255" t="s">
        <v>690</v>
      </c>
      <c r="D36" s="363">
        <v>-350.04157918320476</v>
      </c>
      <c r="E36" s="363">
        <v>-247.05655923205208</v>
      </c>
      <c r="F36" s="363">
        <v>199.00251567522787</v>
      </c>
      <c r="G36" s="363">
        <v>-99.703374923056487</v>
      </c>
    </row>
    <row r="37" spans="1:7" ht="23.6" x14ac:dyDescent="0.3">
      <c r="A37" s="131" t="s">
        <v>266</v>
      </c>
      <c r="B37" s="275" t="s">
        <v>455</v>
      </c>
      <c r="C37" s="255" t="s">
        <v>193</v>
      </c>
      <c r="D37" s="363">
        <v>0</v>
      </c>
      <c r="E37" s="363">
        <v>0</v>
      </c>
      <c r="F37" s="363">
        <v>0</v>
      </c>
      <c r="G37" s="363">
        <v>0</v>
      </c>
    </row>
    <row r="38" spans="1:7" x14ac:dyDescent="0.3">
      <c r="A38" s="135"/>
      <c r="B38" s="221"/>
      <c r="C38" s="263"/>
      <c r="D38" s="363"/>
      <c r="E38" s="363"/>
      <c r="F38" s="363"/>
      <c r="G38" s="363"/>
    </row>
    <row r="39" spans="1:7" x14ac:dyDescent="0.3">
      <c r="A39" s="131" t="s">
        <v>267</v>
      </c>
      <c r="B39" s="275" t="s">
        <v>703</v>
      </c>
      <c r="C39" s="255" t="s">
        <v>692</v>
      </c>
      <c r="D39" s="363">
        <v>-2269.8735187410257</v>
      </c>
      <c r="E39" s="363">
        <v>1111.6355550218841</v>
      </c>
      <c r="F39" s="363">
        <v>4053.2231550484721</v>
      </c>
      <c r="G39" s="363">
        <v>682.71113929379499</v>
      </c>
    </row>
    <row r="40" spans="1:7" x14ac:dyDescent="0.3">
      <c r="A40" s="131" t="s">
        <v>268</v>
      </c>
      <c r="B40" s="275" t="s">
        <v>704</v>
      </c>
      <c r="C40" s="255" t="s">
        <v>694</v>
      </c>
      <c r="D40" s="363">
        <v>0.76793281000000002</v>
      </c>
      <c r="E40" s="363">
        <v>0</v>
      </c>
      <c r="F40" s="363">
        <v>0</v>
      </c>
      <c r="G40" s="363">
        <v>0</v>
      </c>
    </row>
    <row r="41" spans="1:7" ht="15.05" customHeight="1" x14ac:dyDescent="0.3">
      <c r="A41" s="131" t="s">
        <v>269</v>
      </c>
      <c r="B41" s="275" t="s">
        <v>705</v>
      </c>
      <c r="C41" s="255" t="s">
        <v>696</v>
      </c>
      <c r="D41" s="363">
        <v>0</v>
      </c>
      <c r="E41" s="363">
        <v>0</v>
      </c>
      <c r="F41" s="363">
        <v>0</v>
      </c>
      <c r="G41" s="363">
        <v>0</v>
      </c>
    </row>
    <row r="42" spans="1:7" x14ac:dyDescent="0.3">
      <c r="A42" s="135"/>
      <c r="B42" s="221"/>
      <c r="C42" s="263"/>
      <c r="D42" s="363"/>
      <c r="E42" s="363"/>
      <c r="F42" s="363"/>
      <c r="G42" s="363"/>
    </row>
    <row r="43" spans="1:7" x14ac:dyDescent="0.3">
      <c r="A43" s="131" t="s">
        <v>270</v>
      </c>
      <c r="B43" s="314" t="s">
        <v>456</v>
      </c>
      <c r="C43" s="125" t="s">
        <v>187</v>
      </c>
      <c r="D43" s="363">
        <v>-678.79540391756564</v>
      </c>
      <c r="E43" s="363">
        <v>1675.1533087157807</v>
      </c>
      <c r="F43" s="363">
        <v>-885.51467277501797</v>
      </c>
      <c r="G43" s="363">
        <v>246.70138292922456</v>
      </c>
    </row>
    <row r="44" spans="1:7" ht="15.05" customHeight="1" x14ac:dyDescent="0.3">
      <c r="A44" s="131" t="s">
        <v>271</v>
      </c>
      <c r="B44" s="275" t="s">
        <v>457</v>
      </c>
      <c r="C44" s="255" t="s">
        <v>188</v>
      </c>
      <c r="D44" s="363">
        <v>-678.7954039175662</v>
      </c>
      <c r="E44" s="363">
        <v>1675.1533087157807</v>
      </c>
      <c r="F44" s="363">
        <v>-885.51467277501797</v>
      </c>
      <c r="G44" s="363">
        <v>246.70138292922456</v>
      </c>
    </row>
    <row r="45" spans="1:7" x14ac:dyDescent="0.3">
      <c r="A45" s="131" t="s">
        <v>272</v>
      </c>
      <c r="B45" s="220" t="s">
        <v>458</v>
      </c>
      <c r="C45" s="255" t="s">
        <v>189</v>
      </c>
      <c r="D45" s="363">
        <v>5.6843418860808015E-13</v>
      </c>
      <c r="E45" s="363">
        <v>0</v>
      </c>
      <c r="F45" s="363">
        <v>0</v>
      </c>
      <c r="G45" s="363">
        <v>0</v>
      </c>
    </row>
    <row r="46" spans="1:7" x14ac:dyDescent="0.3">
      <c r="A46" s="135"/>
      <c r="B46" s="221"/>
      <c r="C46" s="263"/>
      <c r="D46" s="363"/>
      <c r="E46" s="363"/>
      <c r="F46" s="363"/>
      <c r="G46" s="363"/>
    </row>
    <row r="47" spans="1:7" ht="23.6" x14ac:dyDescent="0.3">
      <c r="A47" s="131" t="s">
        <v>273</v>
      </c>
      <c r="B47" s="276" t="s">
        <v>706</v>
      </c>
      <c r="C47" s="125" t="s">
        <v>707</v>
      </c>
      <c r="D47" s="364">
        <v>-26.613472660537809</v>
      </c>
      <c r="E47" s="364">
        <v>6264.4457489697379</v>
      </c>
      <c r="F47" s="364">
        <v>35840.851779274177</v>
      </c>
      <c r="G47" s="364">
        <v>12018.216161919234</v>
      </c>
    </row>
    <row r="48" spans="1:7" x14ac:dyDescent="0.3">
      <c r="A48" s="135"/>
      <c r="B48" s="221"/>
      <c r="C48" s="277"/>
      <c r="D48" s="324"/>
      <c r="E48" s="324"/>
      <c r="F48" s="324"/>
      <c r="G48" s="324"/>
    </row>
    <row r="49" spans="1:7" x14ac:dyDescent="0.3">
      <c r="A49" s="135"/>
      <c r="B49" s="221"/>
      <c r="C49" s="277"/>
      <c r="D49" s="325"/>
      <c r="E49" s="325"/>
      <c r="F49" s="325"/>
      <c r="G49" s="325"/>
    </row>
    <row r="50" spans="1:7" ht="23.6" x14ac:dyDescent="0.3">
      <c r="A50" s="131" t="s">
        <v>274</v>
      </c>
      <c r="B50" s="214" t="s">
        <v>708</v>
      </c>
      <c r="C50" s="125" t="s">
        <v>709</v>
      </c>
      <c r="D50" s="365">
        <v>280111.46646001015</v>
      </c>
      <c r="E50" s="365">
        <v>286186.13756600989</v>
      </c>
      <c r="F50" s="365">
        <v>319823.93619508407</v>
      </c>
      <c r="G50" s="365">
        <v>331373.00381201331</v>
      </c>
    </row>
    <row r="51" spans="1:7" x14ac:dyDescent="0.3">
      <c r="A51" s="131" t="s">
        <v>275</v>
      </c>
      <c r="B51" s="220" t="s">
        <v>711</v>
      </c>
      <c r="C51" s="255" t="s">
        <v>710</v>
      </c>
      <c r="D51" s="365">
        <v>280652.55371737015</v>
      </c>
      <c r="E51" s="365">
        <v>286916.99946633988</v>
      </c>
      <c r="F51" s="365">
        <v>322757.85124561406</v>
      </c>
      <c r="G51" s="365">
        <v>334776.06740753329</v>
      </c>
    </row>
    <row r="52" spans="1:7" ht="23.6" x14ac:dyDescent="0.3">
      <c r="A52" s="131" t="s">
        <v>276</v>
      </c>
      <c r="B52" s="220" t="s">
        <v>712</v>
      </c>
      <c r="C52" s="255" t="s">
        <v>713</v>
      </c>
      <c r="D52" s="365">
        <v>541.08725736000008</v>
      </c>
      <c r="E52" s="365">
        <v>730.86190033000003</v>
      </c>
      <c r="F52" s="365">
        <v>2933.9150505299999</v>
      </c>
      <c r="G52" s="365">
        <v>3403.06359552</v>
      </c>
    </row>
  </sheetData>
  <conditionalFormatting sqref="D9:F9 D31:F33 D35:F37 D39:F41 D43:F45 D47:F47 D12:F28 D50:F52">
    <cfRule type="cellIs" dxfId="9" priority="8" operator="equal">
      <formula>""</formula>
    </cfRule>
  </conditionalFormatting>
  <conditionalFormatting sqref="G9 G31:G33 G35:G37 G39:G41 G43:G45 G47 G12:G28 G50:G52">
    <cfRule type="cellIs" dxfId="8" priority="1" operator="equal">
      <formula>""</formula>
    </cfRule>
  </conditionalFormatting>
  <pageMargins left="0.31496062992125984" right="0.31496062992125984" top="0.55118110236220474" bottom="0.94488188976377963" header="0.31496062992125984" footer="0.31496062992125984"/>
  <pageSetup paperSize="9" scale="80" orientation="landscape" verticalDpi="598" r:id="rId1"/>
  <headerFooter>
    <oddHeader>&amp;R&amp;"Arial,Uobičajeno"&amp;8Državni zavod za statistiku
&amp;"Arial,Kurziv"Croatian Bureau of Statistics</oddHeader>
    <oddFooter>&amp;L&amp;"Arial,Regular"&amp;8Informacije/ Information
Telefon/ Phone: (+385 1) 48 06 138, 48 06 154
Elektronička pošta/ E-mail: stat.info@dzs.hr&amp;C&amp;"Arial,Regular"&amp;8&amp;P&amp;R&amp;"Arial,Regular"&amp;8Objavljeno/ Published: 21.10.2019.
Ažurirano/ Updated: 22.4.2022.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Sadrzaj-Contents</vt:lpstr>
      <vt:lpstr>Kratice-Abbreviations</vt:lpstr>
      <vt:lpstr>1</vt:lpstr>
      <vt:lpstr>2.A</vt:lpstr>
      <vt:lpstr>2.B</vt:lpstr>
      <vt:lpstr>2.C</vt:lpstr>
      <vt:lpstr>2.D</vt:lpstr>
      <vt:lpstr>3.A</vt:lpstr>
      <vt:lpstr>3.B</vt:lpstr>
      <vt:lpstr>3.C</vt:lpstr>
      <vt:lpstr>3.D</vt:lpstr>
      <vt:lpstr>3.E</vt:lpstr>
      <vt:lpstr>4.</vt:lpstr>
      <vt:lpstr>Metodol objas-Notes on methodo</vt:lpstr>
      <vt:lpstr>'1'!Print_Titles</vt:lpstr>
      <vt:lpstr>'2.A'!Print_Titles</vt:lpstr>
      <vt:lpstr>'2.B'!Print_Titles</vt:lpstr>
      <vt:lpstr>'2.C'!Print_Titles</vt:lpstr>
      <vt:lpstr>'2.D'!Print_Titles</vt:lpstr>
      <vt:lpstr>'3.A'!Print_Titles</vt:lpstr>
      <vt:lpstr>'3.B'!Print_Titles</vt:lpstr>
      <vt:lpstr>'3.C'!Print_Titles</vt:lpstr>
      <vt:lpstr>'3.D'!Print_Titles</vt:lpstr>
      <vt:lpstr>'3.E'!Print_Titles</vt:lpstr>
      <vt:lpstr>'4.'!Print_Titles</vt:lpstr>
      <vt:lpstr>'Metodol objas-Notes on methodo'!Print_Titles</vt:lpstr>
      <vt:lpstr>'Sadrzaj-Contents'!Print_Titles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2022-04-21T07:39:31Z</dcterms:modified>
</cp:coreProperties>
</file>